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385" activeTab="0"/>
  </bookViews>
  <sheets>
    <sheet name="Расписание" sheetId="1" r:id="rId1"/>
    <sheet name="Цены для граждан России и СНГ" sheetId="2" r:id="rId2"/>
    <sheet name="Цены для иностранных граждан" sheetId="3" r:id="rId3"/>
  </sheets>
  <definedNames>
    <definedName name="_xlnm.Print_Area" localSheetId="2">'Цены для иностранных граждан'!$A$1:$U$34</definedName>
  </definedNames>
  <calcPr fullCalcOnLoad="1" refMode="R1C1"/>
</workbook>
</file>

<file path=xl/sharedStrings.xml><?xml version="1.0" encoding="utf-8"?>
<sst xmlns="http://schemas.openxmlformats.org/spreadsheetml/2006/main" count="278" uniqueCount="63">
  <si>
    <t>для граждан РФ и стран СНГ</t>
  </si>
  <si>
    <t>размещение</t>
  </si>
  <si>
    <t>продолжительность</t>
  </si>
  <si>
    <t>взр.</t>
  </si>
  <si>
    <t>дет.</t>
  </si>
  <si>
    <t>1-местная каюта на шлюпочной палубе</t>
  </si>
  <si>
    <t>2-местная каюта на шлюпочной палубе</t>
  </si>
  <si>
    <t>2-местная каюта на средней палубе</t>
  </si>
  <si>
    <t>2-местная каюта на главной палубе</t>
  </si>
  <si>
    <t>2-местная двухъярусная каюта в нос. части средней палубы</t>
  </si>
  <si>
    <t>2-местная двухъярусная каюта в кормовой части средней палубы</t>
  </si>
  <si>
    <t>3-местная каюта на нижней палубе</t>
  </si>
  <si>
    <t>ребенок без предоставления места</t>
  </si>
  <si>
    <t>Валаам (14.05) Цена только для пенсионеров</t>
  </si>
  <si>
    <t>Дата 
отправления</t>
  </si>
  <si>
    <t>День недели</t>
  </si>
  <si>
    <t>Дата
прибытия</t>
  </si>
  <si>
    <t>Прод-ть</t>
  </si>
  <si>
    <t>Маршрут</t>
  </si>
  <si>
    <t>чт</t>
  </si>
  <si>
    <t>сб</t>
  </si>
  <si>
    <t>СПб-Валаам-СПб</t>
  </si>
  <si>
    <t>пн</t>
  </si>
  <si>
    <t>ср</t>
  </si>
  <si>
    <t>пт</t>
  </si>
  <si>
    <t>вс</t>
  </si>
  <si>
    <t>СПб-Мандроги-Кижи-Валаам-СПб</t>
  </si>
  <si>
    <t>вт</t>
  </si>
  <si>
    <t>СПб-Мандроги-СПб</t>
  </si>
  <si>
    <t>СПб-Валаам-Сортавала-СПб</t>
  </si>
  <si>
    <t>СПб-Валаам-Свирьстрой-Кижи-Петрозаводск-Мандроги-СПб</t>
  </si>
  <si>
    <t>СПб-Свирьстрой-Кижи-Валаам-СПб</t>
  </si>
  <si>
    <t>СПб-Казань-СПб</t>
  </si>
  <si>
    <t>СПб-Свирьстрой-Кижи-Петрозаводск-Мандроги-СПб</t>
  </si>
  <si>
    <t>СПб-Орешек-Валаам-СПб</t>
  </si>
  <si>
    <t>Валаам</t>
  </si>
  <si>
    <t>Валаам*</t>
  </si>
  <si>
    <t>Орешек-Валаам</t>
  </si>
  <si>
    <t>Кижи 3/4; Петрозаводск 3/4</t>
  </si>
  <si>
    <t>Кижи 3/4</t>
  </si>
  <si>
    <t>Валаам*;     Мандроги*</t>
  </si>
  <si>
    <t>Валаам-Сортавала*</t>
  </si>
  <si>
    <t>Петрозаводск 4/5</t>
  </si>
  <si>
    <t>Петрозаводск 4/5*</t>
  </si>
  <si>
    <t>Петрозаводск 5/6</t>
  </si>
  <si>
    <t>Казань</t>
  </si>
  <si>
    <t>Орешек-Валаам*</t>
  </si>
  <si>
    <r>
      <t xml:space="preserve">Стоимость туристских путевок на т/х "Санкт-Петербург" (руб. за одно место) в период </t>
    </r>
    <r>
      <rPr>
        <b/>
        <sz val="11"/>
        <rFont val="Arial Cyr"/>
        <family val="0"/>
      </rPr>
      <t>с 11 июня по 30 августа</t>
    </r>
  </si>
  <si>
    <r>
      <t xml:space="preserve">Стоимость туристских путевок на т/х "Санкт-Петербург" (руб. за одно место) в период с начала навигации </t>
    </r>
    <r>
      <rPr>
        <b/>
        <sz val="11"/>
        <rFont val="Arial Cyr"/>
        <family val="0"/>
      </rPr>
      <t>по 10 июня и с 31 августа</t>
    </r>
    <r>
      <rPr>
        <sz val="11"/>
        <rFont val="Arial Cyr"/>
        <family val="0"/>
      </rPr>
      <t xml:space="preserve"> до конца навигации</t>
    </r>
  </si>
  <si>
    <t>Петрозаводск 3/4</t>
  </si>
  <si>
    <r>
      <t>Теплоход «САНКТ-ПЕТЕРБУРГ»</t>
    </r>
    <r>
      <rPr>
        <sz val="10"/>
        <rFont val="Arial Cyr"/>
        <family val="0"/>
      </rPr>
      <t xml:space="preserve">
Комфортабельный четырёхпалубный теплоход проекта 301 построен в 1974 году в Германии, оснащён современным навигационным оборудованием и развивает скорость до 26 км /ч. Длина судна – 125 м, ширина – 16,7 м, осадка – 2,76 м. Количество посадочных мест - 307. Все каюты снабжены душевыми, туалетными кабинами и кондиционерами.
</t>
    </r>
  </si>
  <si>
    <t>для иностранных граждан</t>
  </si>
  <si>
    <t>Кижи 3/4**</t>
  </si>
  <si>
    <t>полулюкс на средней палубе</t>
  </si>
  <si>
    <t xml:space="preserve">полулюкс на средней палубе </t>
  </si>
  <si>
    <t xml:space="preserve">Валаам*;     </t>
  </si>
  <si>
    <t>Мандроги*</t>
  </si>
  <si>
    <t>**05.06.08</t>
  </si>
  <si>
    <t>**26.06.2008</t>
  </si>
  <si>
    <t>Петрозаводск 4/5**</t>
  </si>
  <si>
    <t>3/3</t>
  </si>
  <si>
    <t>Н.Новгород-Чебоксары-Казань-Макарьев-Н.Новгород</t>
  </si>
  <si>
    <t>http://www.cruise.super-tours.ru/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</si>
</sst>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45">
    <font>
      <sz val="10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i/>
      <sz val="10"/>
      <name val="Arial"/>
      <family val="2"/>
    </font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168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168" fontId="5" fillId="33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/>
    </xf>
    <xf numFmtId="12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1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/>
    </xf>
    <xf numFmtId="1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3" fontId="2" fillId="0" borderId="10" xfId="0" applyNumberFormat="1" applyFont="1" applyBorder="1" applyAlignment="1">
      <alignment horizontal="center" wrapText="1"/>
    </xf>
    <xf numFmtId="13" fontId="3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2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ise.super-tour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31">
      <selection activeCell="A43" sqref="A43:E43"/>
    </sheetView>
  </sheetViews>
  <sheetFormatPr defaultColWidth="9.00390625" defaultRowHeight="12.75"/>
  <cols>
    <col min="1" max="1" width="13.75390625" style="0" customWidth="1"/>
    <col min="2" max="2" width="7.625" style="0" customWidth="1"/>
    <col min="3" max="3" width="12.875" style="0" customWidth="1"/>
    <col min="4" max="4" width="8.125" style="0" customWidth="1"/>
    <col min="6" max="6" width="60.25390625" style="0" customWidth="1"/>
  </cols>
  <sheetData>
    <row r="1" spans="1:6" ht="78" customHeight="1">
      <c r="A1" s="45" t="s">
        <v>50</v>
      </c>
      <c r="B1" s="46"/>
      <c r="C1" s="46"/>
      <c r="D1" s="46"/>
      <c r="E1" s="46"/>
      <c r="F1" s="46"/>
    </row>
    <row r="2" spans="1:6" ht="25.5">
      <c r="A2" s="12" t="s">
        <v>14</v>
      </c>
      <c r="B2" s="12" t="s">
        <v>15</v>
      </c>
      <c r="C2" s="12" t="s">
        <v>16</v>
      </c>
      <c r="D2" s="12" t="s">
        <v>15</v>
      </c>
      <c r="E2" s="12" t="s">
        <v>17</v>
      </c>
      <c r="F2" s="13" t="s">
        <v>18</v>
      </c>
    </row>
    <row r="3" spans="1:6" ht="12.75">
      <c r="A3" s="28">
        <v>39568</v>
      </c>
      <c r="B3" s="40" t="s">
        <v>23</v>
      </c>
      <c r="C3" s="28">
        <v>39571</v>
      </c>
      <c r="D3" s="40" t="s">
        <v>20</v>
      </c>
      <c r="E3" s="41" t="s">
        <v>60</v>
      </c>
      <c r="F3" s="42" t="s">
        <v>61</v>
      </c>
    </row>
    <row r="4" spans="1:6" ht="12.75">
      <c r="A4" s="14">
        <v>39576</v>
      </c>
      <c r="B4" s="16" t="s">
        <v>19</v>
      </c>
      <c r="C4" s="14">
        <v>39578</v>
      </c>
      <c r="D4" s="16" t="s">
        <v>20</v>
      </c>
      <c r="E4" s="17">
        <v>0.5</v>
      </c>
      <c r="F4" s="18" t="s">
        <v>21</v>
      </c>
    </row>
    <row r="5" spans="1:6" ht="12.75">
      <c r="A5" s="14">
        <v>39578</v>
      </c>
      <c r="B5" s="16" t="s">
        <v>20</v>
      </c>
      <c r="C5" s="14">
        <v>39580</v>
      </c>
      <c r="D5" s="16" t="s">
        <v>22</v>
      </c>
      <c r="E5" s="17">
        <v>0.5</v>
      </c>
      <c r="F5" s="18" t="s">
        <v>34</v>
      </c>
    </row>
    <row r="6" spans="1:6" ht="12.75">
      <c r="A6" s="15">
        <v>39580</v>
      </c>
      <c r="B6" s="16" t="s">
        <v>22</v>
      </c>
      <c r="C6" s="15">
        <v>39582</v>
      </c>
      <c r="D6" s="16" t="s">
        <v>23</v>
      </c>
      <c r="E6" s="17">
        <v>0.5</v>
      </c>
      <c r="F6" s="18" t="s">
        <v>21</v>
      </c>
    </row>
    <row r="7" spans="1:6" ht="12.75">
      <c r="A7" s="19">
        <v>39582</v>
      </c>
      <c r="B7" s="20" t="s">
        <v>23</v>
      </c>
      <c r="C7" s="19">
        <v>39584</v>
      </c>
      <c r="D7" s="20" t="s">
        <v>24</v>
      </c>
      <c r="E7" s="21">
        <v>0.5</v>
      </c>
      <c r="F7" s="22" t="s">
        <v>21</v>
      </c>
    </row>
    <row r="8" spans="1:6" ht="12.75">
      <c r="A8" s="23">
        <v>39584</v>
      </c>
      <c r="B8" s="20" t="s">
        <v>24</v>
      </c>
      <c r="C8" s="23">
        <v>39586</v>
      </c>
      <c r="D8" s="20" t="s">
        <v>25</v>
      </c>
      <c r="E8" s="21">
        <v>0.5</v>
      </c>
      <c r="F8" s="22" t="s">
        <v>21</v>
      </c>
    </row>
    <row r="9" spans="1:6" ht="12.75">
      <c r="A9" s="24">
        <v>39586</v>
      </c>
      <c r="B9" s="25" t="s">
        <v>25</v>
      </c>
      <c r="C9" s="24">
        <v>39590</v>
      </c>
      <c r="D9" s="25" t="s">
        <v>19</v>
      </c>
      <c r="E9" s="21">
        <v>0.75</v>
      </c>
      <c r="F9" s="26" t="s">
        <v>26</v>
      </c>
    </row>
    <row r="10" spans="1:6" ht="12.75">
      <c r="A10" s="24">
        <v>39590</v>
      </c>
      <c r="B10" s="25" t="s">
        <v>19</v>
      </c>
      <c r="C10" s="24">
        <v>39592</v>
      </c>
      <c r="D10" s="25" t="s">
        <v>20</v>
      </c>
      <c r="E10" s="27">
        <v>0.5</v>
      </c>
      <c r="F10" s="22" t="s">
        <v>21</v>
      </c>
    </row>
    <row r="11" spans="1:6" ht="12.75">
      <c r="A11" s="28">
        <v>39592</v>
      </c>
      <c r="B11" s="25" t="s">
        <v>20</v>
      </c>
      <c r="C11" s="28">
        <v>39594</v>
      </c>
      <c r="D11" s="25" t="s">
        <v>22</v>
      </c>
      <c r="E11" s="27">
        <v>0.5</v>
      </c>
      <c r="F11" s="22" t="s">
        <v>21</v>
      </c>
    </row>
    <row r="12" spans="1:6" ht="12.75">
      <c r="A12" s="19">
        <v>39596</v>
      </c>
      <c r="B12" s="20" t="s">
        <v>23</v>
      </c>
      <c r="C12" s="19">
        <v>39598</v>
      </c>
      <c r="D12" s="20" t="s">
        <v>24</v>
      </c>
      <c r="E12" s="27">
        <v>0.5</v>
      </c>
      <c r="F12" s="22" t="s">
        <v>21</v>
      </c>
    </row>
    <row r="13" spans="1:6" ht="12.75">
      <c r="A13" s="23">
        <v>39598</v>
      </c>
      <c r="B13" s="20" t="s">
        <v>24</v>
      </c>
      <c r="C13" s="23">
        <v>39600</v>
      </c>
      <c r="D13" s="20" t="s">
        <v>25</v>
      </c>
      <c r="E13" s="27">
        <v>0.5</v>
      </c>
      <c r="F13" s="22" t="s">
        <v>21</v>
      </c>
    </row>
    <row r="14" spans="1:6" ht="12.75">
      <c r="A14" s="19">
        <v>39600</v>
      </c>
      <c r="B14" s="20" t="s">
        <v>25</v>
      </c>
      <c r="C14" s="19">
        <v>39602</v>
      </c>
      <c r="D14" s="20" t="s">
        <v>27</v>
      </c>
      <c r="E14" s="29">
        <v>0.5</v>
      </c>
      <c r="F14" s="30" t="s">
        <v>21</v>
      </c>
    </row>
    <row r="15" spans="1:6" ht="12.75">
      <c r="A15" s="19">
        <v>39602</v>
      </c>
      <c r="B15" s="20" t="s">
        <v>27</v>
      </c>
      <c r="C15" s="19">
        <v>39604</v>
      </c>
      <c r="D15" s="20" t="s">
        <v>19</v>
      </c>
      <c r="E15" s="31">
        <v>0.5</v>
      </c>
      <c r="F15" s="30" t="s">
        <v>21</v>
      </c>
    </row>
    <row r="16" spans="1:6" ht="12.75">
      <c r="A16" s="19" t="s">
        <v>57</v>
      </c>
      <c r="B16" s="20" t="s">
        <v>19</v>
      </c>
      <c r="C16" s="23">
        <v>39608</v>
      </c>
      <c r="D16" s="20" t="s">
        <v>22</v>
      </c>
      <c r="E16" s="29">
        <v>0.75</v>
      </c>
      <c r="F16" s="32" t="s">
        <v>26</v>
      </c>
    </row>
    <row r="17" spans="1:6" ht="12.75">
      <c r="A17" s="19">
        <v>39608</v>
      </c>
      <c r="B17" s="20" t="s">
        <v>22</v>
      </c>
      <c r="C17" s="19">
        <v>39610</v>
      </c>
      <c r="D17" s="20" t="s">
        <v>23</v>
      </c>
      <c r="E17" s="31">
        <v>0.5</v>
      </c>
      <c r="F17" s="30" t="s">
        <v>21</v>
      </c>
    </row>
    <row r="18" spans="1:6" ht="12.75">
      <c r="A18" s="23">
        <v>39610</v>
      </c>
      <c r="B18" s="20" t="s">
        <v>23</v>
      </c>
      <c r="C18" s="23">
        <v>39612</v>
      </c>
      <c r="D18" s="20" t="s">
        <v>24</v>
      </c>
      <c r="E18" s="21">
        <v>0.5</v>
      </c>
      <c r="F18" s="22" t="s">
        <v>28</v>
      </c>
    </row>
    <row r="19" spans="1:6" ht="12.75">
      <c r="A19" s="23">
        <v>39612</v>
      </c>
      <c r="B19" s="20" t="s">
        <v>24</v>
      </c>
      <c r="C19" s="23">
        <v>39615</v>
      </c>
      <c r="D19" s="20" t="s">
        <v>22</v>
      </c>
      <c r="E19" s="27">
        <v>0.6666666666666666</v>
      </c>
      <c r="F19" s="30" t="s">
        <v>29</v>
      </c>
    </row>
    <row r="20" spans="1:6" ht="12.75">
      <c r="A20" s="23">
        <v>39619</v>
      </c>
      <c r="B20" s="20" t="s">
        <v>24</v>
      </c>
      <c r="C20" s="23">
        <v>39621</v>
      </c>
      <c r="D20" s="20" t="s">
        <v>25</v>
      </c>
      <c r="E20" s="27">
        <v>0.5</v>
      </c>
      <c r="F20" s="22" t="s">
        <v>28</v>
      </c>
    </row>
    <row r="21" spans="1:6" ht="12.75">
      <c r="A21" s="19" t="s">
        <v>58</v>
      </c>
      <c r="B21" s="20" t="s">
        <v>19</v>
      </c>
      <c r="C21" s="19">
        <v>39630</v>
      </c>
      <c r="D21" s="20" t="s">
        <v>27</v>
      </c>
      <c r="E21" s="31">
        <v>0.8</v>
      </c>
      <c r="F21" s="22" t="s">
        <v>30</v>
      </c>
    </row>
    <row r="22" spans="1:6" ht="12.75">
      <c r="A22" s="23">
        <v>39633</v>
      </c>
      <c r="B22" s="20" t="s">
        <v>24</v>
      </c>
      <c r="C22" s="23">
        <v>39636</v>
      </c>
      <c r="D22" s="20" t="s">
        <v>22</v>
      </c>
      <c r="E22" s="31">
        <v>0.6666666666666666</v>
      </c>
      <c r="F22" s="32" t="s">
        <v>29</v>
      </c>
    </row>
    <row r="23" spans="1:6" ht="12.75">
      <c r="A23" s="19">
        <v>39643</v>
      </c>
      <c r="B23" s="20" t="s">
        <v>22</v>
      </c>
      <c r="C23" s="19">
        <v>39648</v>
      </c>
      <c r="D23" s="20" t="s">
        <v>20</v>
      </c>
      <c r="E23" s="31">
        <v>0.8</v>
      </c>
      <c r="F23" s="22" t="s">
        <v>30</v>
      </c>
    </row>
    <row r="24" spans="1:6" ht="12.75">
      <c r="A24" s="23">
        <v>39648</v>
      </c>
      <c r="B24" s="20" t="s">
        <v>20</v>
      </c>
      <c r="C24" s="23">
        <v>39650</v>
      </c>
      <c r="D24" s="20" t="s">
        <v>22</v>
      </c>
      <c r="E24" s="21">
        <v>0.5</v>
      </c>
      <c r="F24" s="22" t="s">
        <v>34</v>
      </c>
    </row>
    <row r="25" spans="1:6" ht="12.75">
      <c r="A25" s="19">
        <v>39650</v>
      </c>
      <c r="B25" s="20" t="s">
        <v>25</v>
      </c>
      <c r="C25" s="19">
        <v>39655</v>
      </c>
      <c r="D25" s="20" t="s">
        <v>20</v>
      </c>
      <c r="E25" s="31">
        <v>0.8</v>
      </c>
      <c r="F25" s="22" t="s">
        <v>30</v>
      </c>
    </row>
    <row r="26" spans="1:6" ht="12.75">
      <c r="A26" s="23">
        <v>39655</v>
      </c>
      <c r="B26" s="20" t="s">
        <v>20</v>
      </c>
      <c r="C26" s="23">
        <v>39657</v>
      </c>
      <c r="D26" s="20" t="s">
        <v>22</v>
      </c>
      <c r="E26" s="29">
        <v>0.5</v>
      </c>
      <c r="F26" s="30" t="s">
        <v>21</v>
      </c>
    </row>
    <row r="27" spans="1:6" ht="12.75">
      <c r="A27" s="19">
        <v>39657</v>
      </c>
      <c r="B27" s="20" t="s">
        <v>22</v>
      </c>
      <c r="C27" s="19">
        <v>39661</v>
      </c>
      <c r="D27" s="20" t="s">
        <v>24</v>
      </c>
      <c r="E27" s="21">
        <v>0.75</v>
      </c>
      <c r="F27" s="32" t="s">
        <v>31</v>
      </c>
    </row>
    <row r="28" spans="1:6" ht="12.75">
      <c r="A28" s="23">
        <v>39661</v>
      </c>
      <c r="B28" s="20" t="s">
        <v>24</v>
      </c>
      <c r="C28" s="23">
        <v>39663</v>
      </c>
      <c r="D28" s="20" t="s">
        <v>25</v>
      </c>
      <c r="E28" s="27">
        <v>0.5</v>
      </c>
      <c r="F28" s="22" t="s">
        <v>21</v>
      </c>
    </row>
    <row r="29" spans="1:6" ht="12.75">
      <c r="A29" s="19">
        <v>39663</v>
      </c>
      <c r="B29" s="20" t="s">
        <v>25</v>
      </c>
      <c r="C29" s="19">
        <v>39669</v>
      </c>
      <c r="D29" s="20" t="s">
        <v>20</v>
      </c>
      <c r="E29" s="21">
        <v>0.8333333333333334</v>
      </c>
      <c r="F29" s="22" t="s">
        <v>30</v>
      </c>
    </row>
    <row r="30" spans="1:6" ht="12.75">
      <c r="A30" s="23">
        <v>39669</v>
      </c>
      <c r="B30" s="20" t="s">
        <v>20</v>
      </c>
      <c r="C30" s="23">
        <v>39671</v>
      </c>
      <c r="D30" s="20" t="s">
        <v>22</v>
      </c>
      <c r="E30" s="27">
        <v>0.5</v>
      </c>
      <c r="F30" s="22" t="s">
        <v>34</v>
      </c>
    </row>
    <row r="31" spans="1:6" ht="12.75">
      <c r="A31" s="19">
        <v>39671</v>
      </c>
      <c r="B31" s="20" t="s">
        <v>22</v>
      </c>
      <c r="C31" s="19">
        <v>39673</v>
      </c>
      <c r="D31" s="20" t="s">
        <v>23</v>
      </c>
      <c r="E31" s="27">
        <v>0.5</v>
      </c>
      <c r="F31" s="22" t="s">
        <v>21</v>
      </c>
    </row>
    <row r="32" spans="1:6" ht="12.75">
      <c r="A32" s="19">
        <v>39673</v>
      </c>
      <c r="B32" s="20" t="s">
        <v>23</v>
      </c>
      <c r="C32" s="19">
        <v>39688</v>
      </c>
      <c r="D32" s="20" t="s">
        <v>19</v>
      </c>
      <c r="E32" s="33">
        <v>0.9333333333333333</v>
      </c>
      <c r="F32" s="26" t="s">
        <v>32</v>
      </c>
    </row>
    <row r="33" spans="1:6" ht="12.75">
      <c r="A33" s="19">
        <v>39688</v>
      </c>
      <c r="B33" s="20" t="s">
        <v>19</v>
      </c>
      <c r="C33" s="19">
        <v>39690</v>
      </c>
      <c r="D33" s="20" t="s">
        <v>20</v>
      </c>
      <c r="E33" s="27">
        <v>0.5</v>
      </c>
      <c r="F33" s="22" t="s">
        <v>21</v>
      </c>
    </row>
    <row r="34" spans="1:6" ht="12.75">
      <c r="A34" s="23">
        <v>39690</v>
      </c>
      <c r="B34" s="20" t="s">
        <v>20</v>
      </c>
      <c r="C34" s="23">
        <v>39692</v>
      </c>
      <c r="D34" s="20" t="s">
        <v>22</v>
      </c>
      <c r="E34" s="27">
        <v>0.5</v>
      </c>
      <c r="F34" s="22" t="s">
        <v>34</v>
      </c>
    </row>
    <row r="35" spans="1:6" ht="12.75">
      <c r="A35" s="19">
        <v>39692</v>
      </c>
      <c r="B35" s="20" t="s">
        <v>22</v>
      </c>
      <c r="C35" s="19">
        <v>39696</v>
      </c>
      <c r="D35" s="20" t="s">
        <v>24</v>
      </c>
      <c r="E35" s="21">
        <v>0.75</v>
      </c>
      <c r="F35" s="22" t="s">
        <v>33</v>
      </c>
    </row>
    <row r="36" spans="1:6" ht="12.75">
      <c r="A36" s="23">
        <v>39696</v>
      </c>
      <c r="B36" s="20" t="s">
        <v>24</v>
      </c>
      <c r="C36" s="23">
        <v>39698</v>
      </c>
      <c r="D36" s="20" t="s">
        <v>25</v>
      </c>
      <c r="E36" s="27">
        <v>0.5</v>
      </c>
      <c r="F36" s="22" t="s">
        <v>21</v>
      </c>
    </row>
    <row r="37" spans="1:6" ht="12.75">
      <c r="A37" s="19">
        <v>39698</v>
      </c>
      <c r="B37" s="34" t="s">
        <v>25</v>
      </c>
      <c r="C37" s="19">
        <v>39700</v>
      </c>
      <c r="D37" s="34" t="s">
        <v>27</v>
      </c>
      <c r="E37" s="27">
        <v>0.5</v>
      </c>
      <c r="F37" s="22" t="s">
        <v>21</v>
      </c>
    </row>
    <row r="38" spans="1:6" ht="12.75">
      <c r="A38" s="19">
        <v>39700</v>
      </c>
      <c r="B38" s="20" t="s">
        <v>27</v>
      </c>
      <c r="C38" s="19">
        <v>39702</v>
      </c>
      <c r="D38" s="20" t="s">
        <v>19</v>
      </c>
      <c r="E38" s="27">
        <v>0.5</v>
      </c>
      <c r="F38" s="22" t="s">
        <v>21</v>
      </c>
    </row>
    <row r="39" spans="1:6" ht="12.75">
      <c r="A39" s="19">
        <v>39702</v>
      </c>
      <c r="B39" s="20" t="s">
        <v>19</v>
      </c>
      <c r="C39" s="19">
        <v>39704</v>
      </c>
      <c r="D39" s="20" t="s">
        <v>20</v>
      </c>
      <c r="E39" s="31">
        <v>0.5</v>
      </c>
      <c r="F39" s="22" t="s">
        <v>21</v>
      </c>
    </row>
    <row r="40" spans="1:6" ht="12.75">
      <c r="A40" s="23">
        <v>39704</v>
      </c>
      <c r="B40" s="20" t="s">
        <v>20</v>
      </c>
      <c r="C40" s="23">
        <v>39706</v>
      </c>
      <c r="D40" s="20" t="s">
        <v>22</v>
      </c>
      <c r="E40" s="31">
        <v>0.5</v>
      </c>
      <c r="F40" s="22" t="s">
        <v>21</v>
      </c>
    </row>
    <row r="43" spans="1:5" ht="12.75">
      <c r="A43" s="71" t="s">
        <v>62</v>
      </c>
      <c r="B43" s="71"/>
      <c r="C43" s="71"/>
      <c r="D43" s="71"/>
      <c r="E43" s="71"/>
    </row>
  </sheetData>
  <sheetProtection/>
  <mergeCells count="1">
    <mergeCell ref="A1:F1"/>
  </mergeCells>
  <hyperlinks>
    <hyperlink ref="A43:E43" r:id="rId1" display="http://www.cruise.super-tours.ru/"/>
  </hyperlinks>
  <printOptions/>
  <pageMargins left="0.75" right="0.75" top="1" bottom="1" header="0.5" footer="0.5"/>
  <pageSetup fitToHeight="1" fitToWidth="1" horizontalDpi="600" verticalDpi="600" orientation="portrait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5"/>
  <sheetViews>
    <sheetView view="pageBreakPreview" zoomScaleNormal="75" zoomScaleSheetLayoutView="100" zoomScalePageLayoutView="0" workbookViewId="0" topLeftCell="C1">
      <selection activeCell="O14" sqref="O14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125" style="0" customWidth="1"/>
    <col min="14" max="14" width="10.375" style="0" customWidth="1"/>
    <col min="15" max="15" width="10.25390625" style="0" customWidth="1"/>
  </cols>
  <sheetData>
    <row r="3" spans="1:13" ht="15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4.25">
      <c r="A4" s="35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9" ht="14.25" customHeight="1">
      <c r="A6" s="58" t="s">
        <v>1</v>
      </c>
      <c r="B6" s="54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1"/>
      <c r="Q6" s="1"/>
      <c r="R6" s="1"/>
      <c r="S6" s="1"/>
    </row>
    <row r="7" spans="1:19" ht="36" customHeight="1">
      <c r="A7" s="58"/>
      <c r="B7" s="64" t="s">
        <v>13</v>
      </c>
      <c r="C7" s="65"/>
      <c r="D7" s="52" t="s">
        <v>35</v>
      </c>
      <c r="E7" s="53"/>
      <c r="F7" s="52" t="s">
        <v>36</v>
      </c>
      <c r="G7" s="53"/>
      <c r="H7" s="52" t="s">
        <v>37</v>
      </c>
      <c r="I7" s="53"/>
      <c r="J7" s="52" t="s">
        <v>38</v>
      </c>
      <c r="K7" s="53"/>
      <c r="L7" s="52" t="s">
        <v>52</v>
      </c>
      <c r="M7" s="53"/>
      <c r="N7" s="62" t="s">
        <v>61</v>
      </c>
      <c r="O7" s="63"/>
      <c r="P7" s="1"/>
      <c r="Q7" s="1"/>
      <c r="R7" s="1"/>
      <c r="S7" s="1"/>
    </row>
    <row r="8" spans="1:19" ht="12.75">
      <c r="A8" s="59"/>
      <c r="B8" s="66" t="s">
        <v>3</v>
      </c>
      <c r="C8" s="67"/>
      <c r="D8" s="2" t="s">
        <v>3</v>
      </c>
      <c r="E8" s="3" t="s">
        <v>4</v>
      </c>
      <c r="F8" s="2" t="s">
        <v>3</v>
      </c>
      <c r="G8" s="3" t="s">
        <v>4</v>
      </c>
      <c r="H8" s="2" t="s">
        <v>3</v>
      </c>
      <c r="I8" s="3" t="s">
        <v>4</v>
      </c>
      <c r="J8" s="2" t="s">
        <v>3</v>
      </c>
      <c r="K8" s="3" t="s">
        <v>4</v>
      </c>
      <c r="L8" s="2" t="s">
        <v>3</v>
      </c>
      <c r="M8" s="3" t="s">
        <v>4</v>
      </c>
      <c r="N8" s="2" t="s">
        <v>3</v>
      </c>
      <c r="O8" s="2" t="s">
        <v>4</v>
      </c>
      <c r="P8" s="1"/>
      <c r="Q8" s="1"/>
      <c r="R8" s="1"/>
      <c r="S8" s="1"/>
    </row>
    <row r="9" spans="1:19" ht="12.75">
      <c r="A9" s="4" t="s">
        <v>53</v>
      </c>
      <c r="B9" s="48">
        <v>6800</v>
      </c>
      <c r="C9" s="49"/>
      <c r="D9" s="48">
        <v>6800</v>
      </c>
      <c r="E9" s="49"/>
      <c r="F9" s="48">
        <v>8300</v>
      </c>
      <c r="G9" s="49"/>
      <c r="H9" s="48">
        <v>8800</v>
      </c>
      <c r="I9" s="49"/>
      <c r="J9" s="48">
        <v>14200</v>
      </c>
      <c r="K9" s="49"/>
      <c r="L9" s="48">
        <v>15900</v>
      </c>
      <c r="M9" s="49"/>
      <c r="N9" s="48">
        <v>14850</v>
      </c>
      <c r="O9" s="49"/>
      <c r="P9" s="1"/>
      <c r="Q9" s="1"/>
      <c r="R9" s="1"/>
      <c r="S9" s="1"/>
    </row>
    <row r="10" spans="1:19" ht="12.75">
      <c r="A10" s="7" t="s">
        <v>5</v>
      </c>
      <c r="B10" s="48">
        <v>3400</v>
      </c>
      <c r="C10" s="49"/>
      <c r="D10" s="5">
        <v>5600</v>
      </c>
      <c r="E10" s="5">
        <v>4750</v>
      </c>
      <c r="F10" s="5">
        <v>6900</v>
      </c>
      <c r="G10" s="5">
        <v>5850</v>
      </c>
      <c r="H10" s="5">
        <v>7400</v>
      </c>
      <c r="I10" s="5">
        <v>6300</v>
      </c>
      <c r="J10" s="5">
        <v>11700</v>
      </c>
      <c r="K10" s="5">
        <v>9950</v>
      </c>
      <c r="L10" s="5">
        <v>13200</v>
      </c>
      <c r="M10" s="5">
        <v>11200</v>
      </c>
      <c r="N10" s="5">
        <v>11100</v>
      </c>
      <c r="O10" s="37">
        <f>0.9*N10</f>
        <v>9990</v>
      </c>
      <c r="P10" s="1"/>
      <c r="Q10" s="1"/>
      <c r="R10" s="1"/>
      <c r="S10" s="1"/>
    </row>
    <row r="11" spans="1:19" ht="12.75">
      <c r="A11" s="7" t="s">
        <v>6</v>
      </c>
      <c r="B11" s="48">
        <v>3300</v>
      </c>
      <c r="C11" s="49"/>
      <c r="D11" s="5">
        <v>5300</v>
      </c>
      <c r="E11" s="5">
        <v>4500</v>
      </c>
      <c r="F11" s="5">
        <v>6600</v>
      </c>
      <c r="G11" s="5">
        <v>5600</v>
      </c>
      <c r="H11" s="5">
        <v>7100</v>
      </c>
      <c r="I11" s="5">
        <v>6050</v>
      </c>
      <c r="J11" s="5">
        <v>11200</v>
      </c>
      <c r="K11" s="5">
        <v>9500</v>
      </c>
      <c r="L11" s="5">
        <v>12600</v>
      </c>
      <c r="M11" s="5">
        <v>10700</v>
      </c>
      <c r="N11" s="5">
        <v>9300</v>
      </c>
      <c r="O11" s="37">
        <f aca="true" t="shared" si="0" ref="O11:O16">0.9*N11</f>
        <v>8370</v>
      </c>
      <c r="P11" s="1"/>
      <c r="Q11" s="1"/>
      <c r="R11" s="1"/>
      <c r="S11" s="1"/>
    </row>
    <row r="12" spans="1:19" ht="12.75">
      <c r="A12" s="7" t="s">
        <v>7</v>
      </c>
      <c r="B12" s="48">
        <v>3200</v>
      </c>
      <c r="C12" s="49"/>
      <c r="D12" s="5">
        <v>5200</v>
      </c>
      <c r="E12" s="5">
        <v>4400</v>
      </c>
      <c r="F12" s="5">
        <v>6500</v>
      </c>
      <c r="G12" s="5">
        <v>5550</v>
      </c>
      <c r="H12" s="5">
        <v>7000</v>
      </c>
      <c r="I12" s="5">
        <v>5950</v>
      </c>
      <c r="J12" s="5">
        <v>11100</v>
      </c>
      <c r="K12" s="5">
        <v>9450</v>
      </c>
      <c r="L12" s="5">
        <v>12400</v>
      </c>
      <c r="M12" s="5">
        <v>10550</v>
      </c>
      <c r="N12" s="5">
        <v>8700</v>
      </c>
      <c r="O12" s="37">
        <f t="shared" si="0"/>
        <v>7830</v>
      </c>
      <c r="P12" s="1"/>
      <c r="Q12" s="1"/>
      <c r="R12" s="1"/>
      <c r="S12" s="1"/>
    </row>
    <row r="13" spans="1:19" ht="12.75">
      <c r="A13" s="7" t="s">
        <v>8</v>
      </c>
      <c r="B13" s="48">
        <v>3100</v>
      </c>
      <c r="C13" s="49"/>
      <c r="D13" s="5">
        <v>5000</v>
      </c>
      <c r="E13" s="5">
        <v>4250</v>
      </c>
      <c r="F13" s="5">
        <v>6100</v>
      </c>
      <c r="G13" s="5">
        <v>5200</v>
      </c>
      <c r="H13" s="5">
        <v>6600</v>
      </c>
      <c r="I13" s="5">
        <v>5600</v>
      </c>
      <c r="J13" s="5">
        <v>10500</v>
      </c>
      <c r="K13" s="5">
        <v>8950</v>
      </c>
      <c r="L13" s="5">
        <v>11700</v>
      </c>
      <c r="M13" s="5">
        <v>9950</v>
      </c>
      <c r="N13" s="5">
        <v>8100</v>
      </c>
      <c r="O13" s="37">
        <f t="shared" si="0"/>
        <v>7290</v>
      </c>
      <c r="P13" s="1"/>
      <c r="Q13" s="1"/>
      <c r="R13" s="1"/>
      <c r="S13" s="1"/>
    </row>
    <row r="14" spans="1:19" ht="16.5" customHeight="1">
      <c r="A14" s="8" t="s">
        <v>9</v>
      </c>
      <c r="B14" s="48">
        <v>2800</v>
      </c>
      <c r="C14" s="49"/>
      <c r="D14" s="5">
        <v>4500</v>
      </c>
      <c r="E14" s="5">
        <v>3850</v>
      </c>
      <c r="F14" s="5">
        <v>5600</v>
      </c>
      <c r="G14" s="5">
        <v>4750</v>
      </c>
      <c r="H14" s="5">
        <v>6100</v>
      </c>
      <c r="I14" s="5">
        <v>5200</v>
      </c>
      <c r="J14" s="5">
        <v>9600</v>
      </c>
      <c r="K14" s="5">
        <v>8150</v>
      </c>
      <c r="L14" s="5">
        <v>10700</v>
      </c>
      <c r="M14" s="5">
        <v>9100</v>
      </c>
      <c r="N14" s="5">
        <v>8100</v>
      </c>
      <c r="O14" s="37">
        <f t="shared" si="0"/>
        <v>7290</v>
      </c>
      <c r="P14" s="1"/>
      <c r="Q14" s="1"/>
      <c r="R14" s="1"/>
      <c r="S14" s="1"/>
    </row>
    <row r="15" spans="1:19" ht="24.75" customHeight="1">
      <c r="A15" s="8" t="s">
        <v>10</v>
      </c>
      <c r="B15" s="48">
        <v>2700</v>
      </c>
      <c r="C15" s="49"/>
      <c r="D15" s="5">
        <v>4400</v>
      </c>
      <c r="E15" s="5">
        <v>3750</v>
      </c>
      <c r="F15" s="5">
        <v>5500</v>
      </c>
      <c r="G15" s="5">
        <v>4700</v>
      </c>
      <c r="H15" s="5">
        <v>6000</v>
      </c>
      <c r="I15" s="5">
        <v>5100</v>
      </c>
      <c r="J15" s="5">
        <v>9400</v>
      </c>
      <c r="K15" s="5">
        <v>8000</v>
      </c>
      <c r="L15" s="5">
        <v>10500</v>
      </c>
      <c r="M15" s="5">
        <v>8950</v>
      </c>
      <c r="N15" s="5">
        <v>8100</v>
      </c>
      <c r="O15" s="37">
        <f t="shared" si="0"/>
        <v>7290</v>
      </c>
      <c r="P15" s="1"/>
      <c r="Q15" s="1"/>
      <c r="R15" s="1"/>
      <c r="S15" s="1"/>
    </row>
    <row r="16" spans="1:19" ht="12.75">
      <c r="A16" s="7" t="s">
        <v>11</v>
      </c>
      <c r="B16" s="48">
        <v>2100</v>
      </c>
      <c r="C16" s="49"/>
      <c r="D16" s="5">
        <v>3400</v>
      </c>
      <c r="E16" s="5">
        <v>2900</v>
      </c>
      <c r="F16" s="5">
        <v>4200</v>
      </c>
      <c r="G16" s="5">
        <v>3550</v>
      </c>
      <c r="H16" s="5">
        <v>4700</v>
      </c>
      <c r="I16" s="5">
        <v>4000</v>
      </c>
      <c r="J16" s="5">
        <v>7300</v>
      </c>
      <c r="K16" s="5">
        <v>6200</v>
      </c>
      <c r="L16" s="5">
        <v>8100</v>
      </c>
      <c r="M16" s="5">
        <v>6900</v>
      </c>
      <c r="N16" s="5">
        <v>5550</v>
      </c>
      <c r="O16" s="37">
        <f t="shared" si="0"/>
        <v>4995</v>
      </c>
      <c r="P16" s="1"/>
      <c r="Q16" s="1"/>
      <c r="R16" s="1"/>
      <c r="S16" s="1"/>
    </row>
    <row r="17" spans="1:20" ht="12.75">
      <c r="A17" s="9" t="s">
        <v>12</v>
      </c>
      <c r="B17" s="56">
        <v>1100</v>
      </c>
      <c r="C17" s="57"/>
      <c r="D17" s="57"/>
      <c r="E17" s="57"/>
      <c r="F17" s="57"/>
      <c r="G17" s="57"/>
      <c r="H17" s="57"/>
      <c r="I17" s="50"/>
      <c r="J17" s="47">
        <v>2600</v>
      </c>
      <c r="K17" s="47"/>
      <c r="L17" s="47"/>
      <c r="M17" s="47"/>
      <c r="N17" s="37"/>
      <c r="O17" s="43"/>
      <c r="P17" s="6"/>
      <c r="Q17" s="1"/>
      <c r="R17" s="1"/>
      <c r="S17" s="1"/>
      <c r="T17" s="1"/>
    </row>
    <row r="18" spans="1:19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"/>
      <c r="M18" s="6"/>
      <c r="N18" s="6"/>
      <c r="O18" s="6"/>
      <c r="P18" s="1"/>
      <c r="Q18" s="1"/>
      <c r="R18" s="1"/>
      <c r="S18" s="1"/>
    </row>
    <row r="19" spans="1:19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"/>
      <c r="M19" s="6"/>
      <c r="N19" s="6"/>
      <c r="O19" s="6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35" t="s">
        <v>47</v>
      </c>
      <c r="B21" s="35"/>
      <c r="C21" s="35"/>
      <c r="D21" s="35"/>
      <c r="E21" s="35"/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>
      <c r="A22" s="35"/>
      <c r="B22" s="35" t="s">
        <v>0</v>
      </c>
      <c r="C22" s="35"/>
      <c r="D22" s="35"/>
      <c r="E22" s="35"/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58" t="s">
        <v>1</v>
      </c>
      <c r="B24" s="60" t="s">
        <v>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24" customHeight="1">
      <c r="A25" s="58"/>
      <c r="B25" s="52" t="s">
        <v>35</v>
      </c>
      <c r="C25" s="53"/>
      <c r="D25" s="52" t="s">
        <v>40</v>
      </c>
      <c r="E25" s="53"/>
      <c r="F25" s="52" t="s">
        <v>46</v>
      </c>
      <c r="G25" s="53"/>
      <c r="H25" s="52" t="s">
        <v>41</v>
      </c>
      <c r="I25" s="53"/>
      <c r="J25" s="52" t="s">
        <v>39</v>
      </c>
      <c r="K25" s="53"/>
      <c r="L25" s="52" t="s">
        <v>42</v>
      </c>
      <c r="M25" s="53"/>
      <c r="N25" s="52" t="s">
        <v>59</v>
      </c>
      <c r="O25" s="53"/>
      <c r="P25" s="52" t="s">
        <v>44</v>
      </c>
      <c r="Q25" s="53"/>
      <c r="R25" s="52" t="s">
        <v>45</v>
      </c>
      <c r="S25" s="53"/>
    </row>
    <row r="26" spans="1:19" ht="12.75">
      <c r="A26" s="59"/>
      <c r="B26" s="2" t="s">
        <v>3</v>
      </c>
      <c r="C26" s="3" t="s">
        <v>4</v>
      </c>
      <c r="D26" s="2" t="s">
        <v>3</v>
      </c>
      <c r="E26" s="3" t="s">
        <v>4</v>
      </c>
      <c r="F26" s="2" t="s">
        <v>3</v>
      </c>
      <c r="G26" s="3" t="s">
        <v>4</v>
      </c>
      <c r="H26" s="2" t="s">
        <v>3</v>
      </c>
      <c r="I26" s="3" t="s">
        <v>4</v>
      </c>
      <c r="J26" s="2" t="s">
        <v>3</v>
      </c>
      <c r="K26" s="3" t="s">
        <v>4</v>
      </c>
      <c r="L26" s="2" t="s">
        <v>3</v>
      </c>
      <c r="M26" s="3" t="s">
        <v>4</v>
      </c>
      <c r="N26" s="2" t="s">
        <v>3</v>
      </c>
      <c r="O26" s="3" t="s">
        <v>4</v>
      </c>
      <c r="P26" s="2" t="s">
        <v>3</v>
      </c>
      <c r="Q26" s="3" t="s">
        <v>4</v>
      </c>
      <c r="R26" s="2" t="s">
        <v>3</v>
      </c>
      <c r="S26" s="3" t="s">
        <v>4</v>
      </c>
    </row>
    <row r="27" spans="1:19" ht="12.75">
      <c r="A27" s="4" t="s">
        <v>54</v>
      </c>
      <c r="B27" s="48">
        <v>8300</v>
      </c>
      <c r="C27" s="50"/>
      <c r="D27" s="48">
        <v>11100</v>
      </c>
      <c r="E27" s="50"/>
      <c r="F27" s="48">
        <v>11600</v>
      </c>
      <c r="G27" s="50"/>
      <c r="H27" s="48">
        <v>16700</v>
      </c>
      <c r="I27" s="50"/>
      <c r="J27" s="48">
        <v>17500</v>
      </c>
      <c r="K27" s="50"/>
      <c r="L27" s="48">
        <v>21900</v>
      </c>
      <c r="M27" s="50"/>
      <c r="N27" s="48">
        <v>24500</v>
      </c>
      <c r="O27" s="50"/>
      <c r="P27" s="48">
        <v>26200</v>
      </c>
      <c r="Q27" s="50"/>
      <c r="R27" s="48">
        <v>64900</v>
      </c>
      <c r="S27" s="50"/>
    </row>
    <row r="28" spans="1:19" ht="12.75">
      <c r="A28" s="7" t="s">
        <v>5</v>
      </c>
      <c r="B28" s="5">
        <v>6900</v>
      </c>
      <c r="C28" s="5">
        <f aca="true" t="shared" si="1" ref="C28:C34">G10</f>
        <v>5850</v>
      </c>
      <c r="D28" s="5">
        <v>9200</v>
      </c>
      <c r="E28" s="5">
        <v>7800</v>
      </c>
      <c r="F28" s="5">
        <v>9700</v>
      </c>
      <c r="G28" s="5">
        <v>8250</v>
      </c>
      <c r="H28" s="5">
        <v>13800</v>
      </c>
      <c r="I28" s="5">
        <v>11750</v>
      </c>
      <c r="J28" s="5">
        <v>14500</v>
      </c>
      <c r="K28" s="5">
        <v>12350</v>
      </c>
      <c r="L28" s="5">
        <v>18100</v>
      </c>
      <c r="M28" s="5">
        <v>15400</v>
      </c>
      <c r="N28" s="5">
        <v>20200</v>
      </c>
      <c r="O28" s="5">
        <v>17150</v>
      </c>
      <c r="P28" s="5">
        <v>21700</v>
      </c>
      <c r="Q28" s="5">
        <v>18450</v>
      </c>
      <c r="R28" s="5">
        <v>53600</v>
      </c>
      <c r="S28" s="5">
        <v>45550</v>
      </c>
    </row>
    <row r="29" spans="1:19" ht="12.75">
      <c r="A29" s="7" t="s">
        <v>6</v>
      </c>
      <c r="B29" s="5">
        <v>6600</v>
      </c>
      <c r="C29" s="5">
        <f t="shared" si="1"/>
        <v>5600</v>
      </c>
      <c r="D29" s="5">
        <v>8800</v>
      </c>
      <c r="E29" s="5">
        <v>7500</v>
      </c>
      <c r="F29" s="5">
        <v>9300</v>
      </c>
      <c r="G29" s="5">
        <v>7900</v>
      </c>
      <c r="H29" s="5">
        <v>13100</v>
      </c>
      <c r="I29" s="5">
        <v>11150</v>
      </c>
      <c r="J29" s="5">
        <v>13800</v>
      </c>
      <c r="K29" s="5">
        <v>11750</v>
      </c>
      <c r="L29" s="5">
        <v>17300</v>
      </c>
      <c r="M29" s="5">
        <v>14700</v>
      </c>
      <c r="N29" s="5">
        <v>19300</v>
      </c>
      <c r="O29" s="5">
        <v>16400</v>
      </c>
      <c r="P29" s="5">
        <v>20700</v>
      </c>
      <c r="Q29" s="5">
        <v>17600</v>
      </c>
      <c r="R29" s="5">
        <v>51300</v>
      </c>
      <c r="S29" s="5">
        <v>43600</v>
      </c>
    </row>
    <row r="30" spans="1:19" ht="12.75">
      <c r="A30" s="7" t="s">
        <v>7</v>
      </c>
      <c r="B30" s="5">
        <v>6500</v>
      </c>
      <c r="C30" s="5">
        <f t="shared" si="1"/>
        <v>5550</v>
      </c>
      <c r="D30" s="5">
        <v>8600</v>
      </c>
      <c r="E30" s="5">
        <v>7300</v>
      </c>
      <c r="F30" s="5">
        <v>9100</v>
      </c>
      <c r="G30" s="5">
        <v>7750</v>
      </c>
      <c r="H30" s="5">
        <v>13000</v>
      </c>
      <c r="I30" s="5">
        <v>11050</v>
      </c>
      <c r="J30" s="5">
        <v>13600</v>
      </c>
      <c r="K30" s="5">
        <v>11550</v>
      </c>
      <c r="L30" s="5">
        <v>17000</v>
      </c>
      <c r="M30" s="5">
        <v>14450</v>
      </c>
      <c r="N30" s="5">
        <v>19100</v>
      </c>
      <c r="O30" s="5">
        <v>16250</v>
      </c>
      <c r="P30" s="5">
        <v>20400</v>
      </c>
      <c r="Q30" s="5">
        <v>17350</v>
      </c>
      <c r="R30" s="5">
        <v>50600</v>
      </c>
      <c r="S30" s="5">
        <v>43000</v>
      </c>
    </row>
    <row r="31" spans="1:19" ht="12.75">
      <c r="A31" s="7" t="s">
        <v>8</v>
      </c>
      <c r="B31" s="5">
        <v>6100</v>
      </c>
      <c r="C31" s="5">
        <f t="shared" si="1"/>
        <v>5200</v>
      </c>
      <c r="D31" s="5">
        <v>8200</v>
      </c>
      <c r="E31" s="5">
        <v>6950</v>
      </c>
      <c r="F31" s="5">
        <v>8700</v>
      </c>
      <c r="G31" s="5">
        <v>7400</v>
      </c>
      <c r="H31" s="5">
        <v>12300</v>
      </c>
      <c r="I31" s="5">
        <v>10450</v>
      </c>
      <c r="J31" s="5">
        <v>12900</v>
      </c>
      <c r="K31" s="5">
        <v>10950</v>
      </c>
      <c r="L31" s="5">
        <v>16100</v>
      </c>
      <c r="M31" s="5">
        <v>13700</v>
      </c>
      <c r="N31" s="5">
        <v>18000</v>
      </c>
      <c r="O31" s="5">
        <v>15300</v>
      </c>
      <c r="P31" s="5">
        <v>19300</v>
      </c>
      <c r="Q31" s="5">
        <v>16400</v>
      </c>
      <c r="R31" s="5">
        <v>47800</v>
      </c>
      <c r="S31" s="5">
        <v>40650</v>
      </c>
    </row>
    <row r="32" spans="1:19" ht="12.75">
      <c r="A32" s="8" t="s">
        <v>9</v>
      </c>
      <c r="B32" s="5">
        <v>5600</v>
      </c>
      <c r="C32" s="5">
        <f t="shared" si="1"/>
        <v>4750</v>
      </c>
      <c r="D32" s="5">
        <v>7500</v>
      </c>
      <c r="E32" s="5">
        <v>6400</v>
      </c>
      <c r="F32" s="5">
        <v>8000</v>
      </c>
      <c r="G32" s="5">
        <v>6800</v>
      </c>
      <c r="H32" s="5">
        <v>11200</v>
      </c>
      <c r="I32" s="5">
        <v>9500</v>
      </c>
      <c r="J32" s="5">
        <v>11800</v>
      </c>
      <c r="K32" s="5">
        <v>10050</v>
      </c>
      <c r="L32" s="5">
        <v>14700</v>
      </c>
      <c r="M32" s="5">
        <v>12500</v>
      </c>
      <c r="N32" s="5">
        <v>16500</v>
      </c>
      <c r="O32" s="5">
        <v>14050</v>
      </c>
      <c r="P32" s="5">
        <v>17700</v>
      </c>
      <c r="Q32" s="5">
        <v>15050</v>
      </c>
      <c r="R32" s="5">
        <v>43700</v>
      </c>
      <c r="S32" s="5">
        <v>37150</v>
      </c>
    </row>
    <row r="33" spans="1:19" ht="24">
      <c r="A33" s="8" t="s">
        <v>10</v>
      </c>
      <c r="B33" s="5">
        <v>5500</v>
      </c>
      <c r="C33" s="5">
        <f t="shared" si="1"/>
        <v>4700</v>
      </c>
      <c r="D33" s="5">
        <v>7300</v>
      </c>
      <c r="E33" s="5">
        <v>6200</v>
      </c>
      <c r="F33" s="5">
        <v>7800</v>
      </c>
      <c r="G33" s="5">
        <v>6650</v>
      </c>
      <c r="H33" s="5">
        <v>11000</v>
      </c>
      <c r="I33" s="5">
        <v>9350</v>
      </c>
      <c r="J33" s="5">
        <v>11500</v>
      </c>
      <c r="K33" s="5">
        <v>9800</v>
      </c>
      <c r="L33" s="5">
        <v>14400</v>
      </c>
      <c r="M33" s="5">
        <v>12250</v>
      </c>
      <c r="N33" s="5">
        <v>16100</v>
      </c>
      <c r="O33" s="5">
        <v>13700</v>
      </c>
      <c r="P33" s="5">
        <v>17300</v>
      </c>
      <c r="Q33" s="5">
        <v>14700</v>
      </c>
      <c r="R33" s="5">
        <v>42700</v>
      </c>
      <c r="S33" s="5">
        <v>36300</v>
      </c>
    </row>
    <row r="34" spans="1:19" ht="12.75">
      <c r="A34" s="7" t="s">
        <v>11</v>
      </c>
      <c r="B34" s="5">
        <v>4200</v>
      </c>
      <c r="C34" s="5">
        <f t="shared" si="1"/>
        <v>3550</v>
      </c>
      <c r="D34" s="5">
        <v>5700</v>
      </c>
      <c r="E34" s="5">
        <v>4850</v>
      </c>
      <c r="F34" s="5">
        <v>6200</v>
      </c>
      <c r="G34" s="5">
        <v>5250</v>
      </c>
      <c r="H34" s="5">
        <v>8500</v>
      </c>
      <c r="I34" s="5">
        <v>7250</v>
      </c>
      <c r="J34" s="5">
        <v>8900</v>
      </c>
      <c r="K34" s="5">
        <v>7550</v>
      </c>
      <c r="L34" s="5">
        <v>11200</v>
      </c>
      <c r="M34" s="5">
        <v>9500</v>
      </c>
      <c r="N34" s="5">
        <v>12500</v>
      </c>
      <c r="O34" s="5">
        <v>10650</v>
      </c>
      <c r="P34" s="5">
        <v>13400</v>
      </c>
      <c r="Q34" s="5">
        <v>11400</v>
      </c>
      <c r="R34" s="5">
        <v>33100</v>
      </c>
      <c r="S34" s="5">
        <v>28150</v>
      </c>
    </row>
    <row r="35" spans="1:19" ht="12.75">
      <c r="A35" s="9" t="s">
        <v>12</v>
      </c>
      <c r="B35" s="48">
        <v>1100</v>
      </c>
      <c r="C35" s="51"/>
      <c r="D35" s="51"/>
      <c r="E35" s="51"/>
      <c r="F35" s="51"/>
      <c r="G35" s="49"/>
      <c r="H35" s="48">
        <v>1900</v>
      </c>
      <c r="I35" s="49"/>
      <c r="J35" s="48">
        <v>2600</v>
      </c>
      <c r="K35" s="49"/>
      <c r="L35" s="48">
        <v>3400</v>
      </c>
      <c r="M35" s="51"/>
      <c r="N35" s="51"/>
      <c r="O35" s="49"/>
      <c r="P35" s="48">
        <v>4500</v>
      </c>
      <c r="Q35" s="49"/>
      <c r="R35" s="48">
        <v>10500</v>
      </c>
      <c r="S35" s="49"/>
    </row>
  </sheetData>
  <sheetProtection/>
  <mergeCells count="52">
    <mergeCell ref="N9:O9"/>
    <mergeCell ref="N7:O7"/>
    <mergeCell ref="A6:A8"/>
    <mergeCell ref="B7:C7"/>
    <mergeCell ref="D7:E7"/>
    <mergeCell ref="F7:G7"/>
    <mergeCell ref="H7:I7"/>
    <mergeCell ref="J7:K7"/>
    <mergeCell ref="L7:M7"/>
    <mergeCell ref="B8:C8"/>
    <mergeCell ref="B6:O6"/>
    <mergeCell ref="B17:I17"/>
    <mergeCell ref="A24:A26"/>
    <mergeCell ref="B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35:G35"/>
    <mergeCell ref="H35:I35"/>
    <mergeCell ref="J35:K35"/>
    <mergeCell ref="L35:O35"/>
    <mergeCell ref="P35:Q35"/>
    <mergeCell ref="R35:S35"/>
    <mergeCell ref="L9:M9"/>
    <mergeCell ref="J9:K9"/>
    <mergeCell ref="H9:I9"/>
    <mergeCell ref="F9:G9"/>
    <mergeCell ref="B16:C16"/>
    <mergeCell ref="D9:E9"/>
    <mergeCell ref="B9:C9"/>
    <mergeCell ref="J17:M17"/>
    <mergeCell ref="B10:C10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41.75390625" style="0" customWidth="1"/>
    <col min="2" max="2" width="7.00390625" style="0" customWidth="1"/>
    <col min="3" max="3" width="9.875" style="0" customWidth="1"/>
    <col min="4" max="4" width="7.75390625" style="0" customWidth="1"/>
    <col min="5" max="5" width="7.875" style="0" customWidth="1"/>
    <col min="6" max="6" width="7.375" style="0" customWidth="1"/>
    <col min="7" max="7" width="7.125" style="0" customWidth="1"/>
    <col min="8" max="8" width="7.25390625" style="0" customWidth="1"/>
    <col min="9" max="9" width="7.00390625" style="0" customWidth="1"/>
    <col min="10" max="10" width="7.25390625" style="0" customWidth="1"/>
    <col min="11" max="11" width="7.00390625" style="0" customWidth="1"/>
    <col min="12" max="12" width="6.875" style="0" customWidth="1"/>
    <col min="13" max="13" width="7.125" style="0" customWidth="1"/>
    <col min="14" max="14" width="6.75390625" style="0" customWidth="1"/>
    <col min="15" max="15" width="6.625" style="0" customWidth="1"/>
    <col min="16" max="16" width="8.75390625" style="0" customWidth="1"/>
    <col min="17" max="17" width="8.25390625" style="0" customWidth="1"/>
    <col min="18" max="18" width="7.125" style="0" customWidth="1"/>
    <col min="19" max="19" width="6.75390625" style="0" customWidth="1"/>
  </cols>
  <sheetData>
    <row r="1" spans="1:13" ht="1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4.25">
      <c r="A2" s="35"/>
      <c r="B2" s="35" t="s">
        <v>51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spans="1:19" ht="12.75">
      <c r="A4" s="58" t="s">
        <v>1</v>
      </c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"/>
      <c r="S4" s="1"/>
    </row>
    <row r="5" spans="1:21" ht="48.75" customHeight="1">
      <c r="A5" s="58"/>
      <c r="B5" s="52" t="s">
        <v>13</v>
      </c>
      <c r="C5" s="53"/>
      <c r="D5" s="52" t="s">
        <v>35</v>
      </c>
      <c r="E5" s="53"/>
      <c r="F5" s="52" t="s">
        <v>36</v>
      </c>
      <c r="G5" s="53"/>
      <c r="H5" s="52" t="s">
        <v>37</v>
      </c>
      <c r="I5" s="53"/>
      <c r="J5" s="64" t="s">
        <v>49</v>
      </c>
      <c r="K5" s="65"/>
      <c r="L5" s="52" t="s">
        <v>39</v>
      </c>
      <c r="M5" s="53"/>
      <c r="N5" s="52" t="s">
        <v>52</v>
      </c>
      <c r="O5" s="53"/>
      <c r="P5" s="62" t="s">
        <v>61</v>
      </c>
      <c r="Q5" s="63"/>
      <c r="R5" s="1"/>
      <c r="S5" s="1"/>
      <c r="T5" s="1"/>
      <c r="U5" s="1"/>
    </row>
    <row r="6" spans="1:21" ht="12.75">
      <c r="A6" s="59"/>
      <c r="B6" s="2" t="s">
        <v>3</v>
      </c>
      <c r="C6" s="3" t="s">
        <v>4</v>
      </c>
      <c r="D6" s="2" t="s">
        <v>3</v>
      </c>
      <c r="E6" s="3" t="s">
        <v>4</v>
      </c>
      <c r="F6" s="2" t="s">
        <v>3</v>
      </c>
      <c r="G6" s="3" t="s">
        <v>4</v>
      </c>
      <c r="H6" s="2" t="s">
        <v>3</v>
      </c>
      <c r="I6" s="3" t="s">
        <v>4</v>
      </c>
      <c r="J6" s="3" t="s">
        <v>3</v>
      </c>
      <c r="K6" s="3" t="s">
        <v>4</v>
      </c>
      <c r="L6" s="2" t="s">
        <v>3</v>
      </c>
      <c r="M6" s="3" t="s">
        <v>4</v>
      </c>
      <c r="N6" s="2" t="s">
        <v>3</v>
      </c>
      <c r="O6" s="3" t="s">
        <v>4</v>
      </c>
      <c r="P6" s="38" t="s">
        <v>3</v>
      </c>
      <c r="Q6" s="39" t="s">
        <v>4</v>
      </c>
      <c r="R6" s="1"/>
      <c r="S6" s="1"/>
      <c r="T6" s="1"/>
      <c r="U6" s="1"/>
    </row>
    <row r="7" spans="1:21" ht="12.75">
      <c r="A7" s="4" t="s">
        <v>54</v>
      </c>
      <c r="B7" s="68">
        <v>4900</v>
      </c>
      <c r="C7" s="68"/>
      <c r="D7" s="68">
        <v>7500</v>
      </c>
      <c r="E7" s="68"/>
      <c r="F7" s="68">
        <v>9000</v>
      </c>
      <c r="G7" s="68"/>
      <c r="H7" s="68">
        <v>9700</v>
      </c>
      <c r="I7" s="68"/>
      <c r="J7" s="68">
        <v>15000</v>
      </c>
      <c r="K7" s="68"/>
      <c r="L7" s="68">
        <v>15500</v>
      </c>
      <c r="M7" s="68"/>
      <c r="N7" s="68">
        <v>17200</v>
      </c>
      <c r="O7" s="68"/>
      <c r="P7" s="48">
        <v>14850</v>
      </c>
      <c r="Q7" s="49"/>
      <c r="R7" s="1"/>
      <c r="S7" s="1"/>
      <c r="T7" s="1"/>
      <c r="U7" s="1"/>
    </row>
    <row r="8" spans="1:21" ht="12.75">
      <c r="A8" s="7" t="s">
        <v>5</v>
      </c>
      <c r="B8" s="48">
        <f>'Цены для граждан России и СНГ'!B10+'Цены для иностранных граждан'!$B$51</f>
        <v>4100</v>
      </c>
      <c r="C8" s="49"/>
      <c r="D8" s="5">
        <f>'Цены для граждан России и СНГ'!D10+'Цены для иностранных граждан'!$B$51</f>
        <v>6300</v>
      </c>
      <c r="E8" s="5">
        <f>'Цены для граждан России и СНГ'!E10+'Цены для иностранных граждан'!$B$51</f>
        <v>5450</v>
      </c>
      <c r="F8" s="5">
        <f>'Цены для граждан России и СНГ'!F10+'Цены для иностранных граждан'!$B$51</f>
        <v>7600</v>
      </c>
      <c r="G8" s="5">
        <f>'Цены для граждан России и СНГ'!G10+'Цены для иностранных граждан'!$B$51</f>
        <v>6550</v>
      </c>
      <c r="H8" s="5">
        <f>'Цены для граждан России и СНГ'!H10+'Цены для иностранных граждан'!$C$51</f>
        <v>8300</v>
      </c>
      <c r="I8" s="5">
        <f>'Цены для граждан России и СНГ'!I10+'Цены для иностранных граждан'!$C$51</f>
        <v>7200</v>
      </c>
      <c r="J8" s="5">
        <f>'Цены для граждан России и СНГ'!J10+'Цены для иностранных граждан'!$G$51</f>
        <v>12500</v>
      </c>
      <c r="K8" s="5">
        <f>'Цены для граждан России и СНГ'!K10+'Цены для иностранных граждан'!$G$51</f>
        <v>10750</v>
      </c>
      <c r="L8" s="5">
        <f>'Цены для граждан России и СНГ'!J10+'Цены для иностранных граждан'!$D$51</f>
        <v>13000</v>
      </c>
      <c r="M8" s="5">
        <f>'Цены для граждан России и СНГ'!K10+'Цены для иностранных граждан'!$D$51</f>
        <v>11250</v>
      </c>
      <c r="N8" s="5">
        <f>'Цены для граждан России и СНГ'!L10+'Цены для иностранных граждан'!$D$51</f>
        <v>14500</v>
      </c>
      <c r="O8" s="5">
        <f>'Цены для граждан России и СНГ'!M10+'Цены для иностранных граждан'!$D$51</f>
        <v>12500</v>
      </c>
      <c r="P8" s="5">
        <v>11100</v>
      </c>
      <c r="Q8" s="44">
        <f>0.9*P8</f>
        <v>9990</v>
      </c>
      <c r="R8" s="1"/>
      <c r="S8" s="1"/>
      <c r="T8" s="1"/>
      <c r="U8" s="1"/>
    </row>
    <row r="9" spans="1:21" ht="12.75">
      <c r="A9" s="7" t="s">
        <v>6</v>
      </c>
      <c r="B9" s="48">
        <f>'Цены для граждан России и СНГ'!B11+'Цены для иностранных граждан'!$B$51</f>
        <v>4000</v>
      </c>
      <c r="C9" s="49"/>
      <c r="D9" s="5">
        <f>'Цены для граждан России и СНГ'!D11+'Цены для иностранных граждан'!$B$51</f>
        <v>6000</v>
      </c>
      <c r="E9" s="5">
        <f>'Цены для граждан России и СНГ'!E11+'Цены для иностранных граждан'!$B$51</f>
        <v>5200</v>
      </c>
      <c r="F9" s="5">
        <f>'Цены для граждан России и СНГ'!F11+'Цены для иностранных граждан'!$B$51</f>
        <v>7300</v>
      </c>
      <c r="G9" s="5">
        <f>'Цены для граждан России и СНГ'!G11+'Цены для иностранных граждан'!$B$51</f>
        <v>6300</v>
      </c>
      <c r="H9" s="5">
        <f>'Цены для граждан России и СНГ'!H11+'Цены для иностранных граждан'!$C$51</f>
        <v>8000</v>
      </c>
      <c r="I9" s="5">
        <f>'Цены для граждан России и СНГ'!I11+'Цены для иностранных граждан'!$C$51</f>
        <v>6950</v>
      </c>
      <c r="J9" s="5">
        <f>'Цены для граждан России и СНГ'!J11+'Цены для иностранных граждан'!$G$51</f>
        <v>12000</v>
      </c>
      <c r="K9" s="5">
        <f>'Цены для граждан России и СНГ'!K11+'Цены для иностранных граждан'!$G$51</f>
        <v>10300</v>
      </c>
      <c r="L9" s="5">
        <f>'Цены для граждан России и СНГ'!J11+'Цены для иностранных граждан'!$D$51</f>
        <v>12500</v>
      </c>
      <c r="M9" s="5">
        <f>'Цены для граждан России и СНГ'!K11+'Цены для иностранных граждан'!$D$51</f>
        <v>10800</v>
      </c>
      <c r="N9" s="5">
        <f>'Цены для граждан России и СНГ'!L11+'Цены для иностранных граждан'!$D$51</f>
        <v>13900</v>
      </c>
      <c r="O9" s="5">
        <f>'Цены для граждан России и СНГ'!M11+'Цены для иностранных граждан'!$D$51</f>
        <v>12000</v>
      </c>
      <c r="P9" s="5">
        <v>9300</v>
      </c>
      <c r="Q9" s="44">
        <f aca="true" t="shared" si="0" ref="Q9:Q14">0.9*P9</f>
        <v>8370</v>
      </c>
      <c r="R9" s="1"/>
      <c r="S9" s="1"/>
      <c r="T9" s="1"/>
      <c r="U9" s="1"/>
    </row>
    <row r="10" spans="1:21" ht="12.75">
      <c r="A10" s="7" t="s">
        <v>7</v>
      </c>
      <c r="B10" s="48">
        <f>'Цены для граждан России и СНГ'!B12+'Цены для иностранных граждан'!$B$51</f>
        <v>3900</v>
      </c>
      <c r="C10" s="49"/>
      <c r="D10" s="5">
        <f>'Цены для граждан России и СНГ'!D12+'Цены для иностранных граждан'!$B$51</f>
        <v>5900</v>
      </c>
      <c r="E10" s="5">
        <f>'Цены для граждан России и СНГ'!E12+'Цены для иностранных граждан'!$B$51</f>
        <v>5100</v>
      </c>
      <c r="F10" s="5">
        <f>'Цены для граждан России и СНГ'!F12+'Цены для иностранных граждан'!$B$51</f>
        <v>7200</v>
      </c>
      <c r="G10" s="5">
        <f>'Цены для граждан России и СНГ'!G12+'Цены для иностранных граждан'!$B$51</f>
        <v>6250</v>
      </c>
      <c r="H10" s="5">
        <f>'Цены для граждан России и СНГ'!H12+'Цены для иностранных граждан'!$C$51</f>
        <v>7900</v>
      </c>
      <c r="I10" s="5">
        <f>'Цены для граждан России и СНГ'!I12+'Цены для иностранных граждан'!$C$51</f>
        <v>6850</v>
      </c>
      <c r="J10" s="5">
        <f>'Цены для граждан России и СНГ'!J12+'Цены для иностранных граждан'!$G$51</f>
        <v>11900</v>
      </c>
      <c r="K10" s="5">
        <f>'Цены для граждан России и СНГ'!K12+'Цены для иностранных граждан'!$G$51</f>
        <v>10250</v>
      </c>
      <c r="L10" s="5">
        <f>'Цены для граждан России и СНГ'!J12+'Цены для иностранных граждан'!$D$51</f>
        <v>12400</v>
      </c>
      <c r="M10" s="5">
        <f>'Цены для граждан России и СНГ'!K12+'Цены для иностранных граждан'!$D$51</f>
        <v>10750</v>
      </c>
      <c r="N10" s="5">
        <f>'Цены для граждан России и СНГ'!L12+'Цены для иностранных граждан'!$D$51</f>
        <v>13700</v>
      </c>
      <c r="O10" s="5">
        <f>'Цены для граждан России и СНГ'!M12+'Цены для иностранных граждан'!$D$51</f>
        <v>11850</v>
      </c>
      <c r="P10" s="5">
        <v>8700</v>
      </c>
      <c r="Q10" s="44">
        <f t="shared" si="0"/>
        <v>7830</v>
      </c>
      <c r="R10" s="1"/>
      <c r="S10" s="1"/>
      <c r="T10" s="1"/>
      <c r="U10" s="1"/>
    </row>
    <row r="11" spans="1:21" ht="12.75">
      <c r="A11" s="7" t="s">
        <v>8</v>
      </c>
      <c r="B11" s="48">
        <f>'Цены для граждан России и СНГ'!B13+'Цены для иностранных граждан'!$B$51</f>
        <v>3800</v>
      </c>
      <c r="C11" s="49"/>
      <c r="D11" s="5">
        <f>'Цены для граждан России и СНГ'!D13+'Цены для иностранных граждан'!$B$51</f>
        <v>5700</v>
      </c>
      <c r="E11" s="5">
        <f>'Цены для граждан России и СНГ'!E13+'Цены для иностранных граждан'!$B$51</f>
        <v>4950</v>
      </c>
      <c r="F11" s="5">
        <f>'Цены для граждан России и СНГ'!F13+'Цены для иностранных граждан'!$B$51</f>
        <v>6800</v>
      </c>
      <c r="G11" s="5">
        <f>'Цены для граждан России и СНГ'!G13+'Цены для иностранных граждан'!$B$51</f>
        <v>5900</v>
      </c>
      <c r="H11" s="5">
        <f>'Цены для граждан России и СНГ'!H13+'Цены для иностранных граждан'!$C$51</f>
        <v>7500</v>
      </c>
      <c r="I11" s="5">
        <f>'Цены для граждан России и СНГ'!I13+'Цены для иностранных граждан'!$C$51</f>
        <v>6500</v>
      </c>
      <c r="J11" s="5">
        <f>'Цены для граждан России и СНГ'!J13+'Цены для иностранных граждан'!$G$51</f>
        <v>11300</v>
      </c>
      <c r="K11" s="5">
        <f>'Цены для граждан России и СНГ'!K13+'Цены для иностранных граждан'!$G$51</f>
        <v>9750</v>
      </c>
      <c r="L11" s="5">
        <f>'Цены для граждан России и СНГ'!J13+'Цены для иностранных граждан'!$D$51</f>
        <v>11800</v>
      </c>
      <c r="M11" s="5">
        <f>'Цены для граждан России и СНГ'!K13+'Цены для иностранных граждан'!$D$51</f>
        <v>10250</v>
      </c>
      <c r="N11" s="5">
        <f>'Цены для граждан России и СНГ'!L13+'Цены для иностранных граждан'!$D$51</f>
        <v>13000</v>
      </c>
      <c r="O11" s="5">
        <f>'Цены для граждан России и СНГ'!M13+'Цены для иностранных граждан'!$D$51</f>
        <v>11250</v>
      </c>
      <c r="P11" s="5">
        <v>8100</v>
      </c>
      <c r="Q11" s="44">
        <f t="shared" si="0"/>
        <v>7290</v>
      </c>
      <c r="R11" s="1"/>
      <c r="S11" s="1"/>
      <c r="T11" s="1"/>
      <c r="U11" s="1"/>
    </row>
    <row r="12" spans="1:21" ht="24" customHeight="1">
      <c r="A12" s="8" t="s">
        <v>9</v>
      </c>
      <c r="B12" s="48">
        <f>'Цены для граждан России и СНГ'!B14+'Цены для иностранных граждан'!$B$51</f>
        <v>3500</v>
      </c>
      <c r="C12" s="49"/>
      <c r="D12" s="5">
        <f>'Цены для граждан России и СНГ'!D14+'Цены для иностранных граждан'!$B$51</f>
        <v>5200</v>
      </c>
      <c r="E12" s="5">
        <f>'Цены для граждан России и СНГ'!E14+'Цены для иностранных граждан'!$B$51</f>
        <v>4550</v>
      </c>
      <c r="F12" s="5">
        <f>'Цены для граждан России и СНГ'!F14+'Цены для иностранных граждан'!$B$51</f>
        <v>6300</v>
      </c>
      <c r="G12" s="5">
        <f>'Цены для граждан России и СНГ'!G14+'Цены для иностранных граждан'!$B$51</f>
        <v>5450</v>
      </c>
      <c r="H12" s="5">
        <f>'Цены для граждан России и СНГ'!H14+'Цены для иностранных граждан'!$C$51</f>
        <v>7000</v>
      </c>
      <c r="I12" s="5">
        <f>'Цены для граждан России и СНГ'!I14+'Цены для иностранных граждан'!$C$51</f>
        <v>6100</v>
      </c>
      <c r="J12" s="5">
        <f>'Цены для граждан России и СНГ'!J14+'Цены для иностранных граждан'!$G$51</f>
        <v>10400</v>
      </c>
      <c r="K12" s="5">
        <f>'Цены для граждан России и СНГ'!K14+'Цены для иностранных граждан'!$G$51</f>
        <v>8950</v>
      </c>
      <c r="L12" s="5">
        <f>'Цены для граждан России и СНГ'!J14+'Цены для иностранных граждан'!$D$51</f>
        <v>10900</v>
      </c>
      <c r="M12" s="5">
        <f>'Цены для граждан России и СНГ'!K14+'Цены для иностранных граждан'!$D$51</f>
        <v>9450</v>
      </c>
      <c r="N12" s="5">
        <f>'Цены для граждан России и СНГ'!L14+'Цены для иностранных граждан'!$D$51</f>
        <v>12000</v>
      </c>
      <c r="O12" s="5">
        <f>'Цены для граждан России и СНГ'!M14+'Цены для иностранных граждан'!$D$51</f>
        <v>10400</v>
      </c>
      <c r="P12" s="5">
        <v>8100</v>
      </c>
      <c r="Q12" s="44">
        <f t="shared" si="0"/>
        <v>7290</v>
      </c>
      <c r="R12" s="1"/>
      <c r="S12" s="1"/>
      <c r="T12" s="1"/>
      <c r="U12" s="1"/>
    </row>
    <row r="13" spans="1:21" ht="24.75" customHeight="1">
      <c r="A13" s="8" t="s">
        <v>10</v>
      </c>
      <c r="B13" s="48">
        <f>'Цены для граждан России и СНГ'!B15+'Цены для иностранных граждан'!$B$51</f>
        <v>3400</v>
      </c>
      <c r="C13" s="49"/>
      <c r="D13" s="5">
        <f>'Цены для граждан России и СНГ'!D15+'Цены для иностранных граждан'!$B$51</f>
        <v>5100</v>
      </c>
      <c r="E13" s="5">
        <f>'Цены для граждан России и СНГ'!E15+'Цены для иностранных граждан'!$B$51</f>
        <v>4450</v>
      </c>
      <c r="F13" s="5">
        <f>'Цены для граждан России и СНГ'!F15+'Цены для иностранных граждан'!$B$51</f>
        <v>6200</v>
      </c>
      <c r="G13" s="5">
        <f>'Цены для граждан России и СНГ'!G15+'Цены для иностранных граждан'!$B$51</f>
        <v>5400</v>
      </c>
      <c r="H13" s="5">
        <f>'Цены для граждан России и СНГ'!H15+'Цены для иностранных граждан'!$C$51</f>
        <v>6900</v>
      </c>
      <c r="I13" s="5">
        <f>'Цены для граждан России и СНГ'!I15+'Цены для иностранных граждан'!$C$51</f>
        <v>6000</v>
      </c>
      <c r="J13" s="5">
        <f>'Цены для граждан России и СНГ'!J15+'Цены для иностранных граждан'!$G$51</f>
        <v>10200</v>
      </c>
      <c r="K13" s="5">
        <f>'Цены для граждан России и СНГ'!K15+'Цены для иностранных граждан'!$G$51</f>
        <v>8800</v>
      </c>
      <c r="L13" s="5">
        <f>'Цены для граждан России и СНГ'!J15+'Цены для иностранных граждан'!$D$51</f>
        <v>10700</v>
      </c>
      <c r="M13" s="5">
        <f>'Цены для граждан России и СНГ'!K15+'Цены для иностранных граждан'!$D$51</f>
        <v>9300</v>
      </c>
      <c r="N13" s="5">
        <f>'Цены для граждан России и СНГ'!L15+'Цены для иностранных граждан'!$D$51</f>
        <v>11800</v>
      </c>
      <c r="O13" s="5">
        <f>'Цены для граждан России и СНГ'!M15+'Цены для иностранных граждан'!$D$51</f>
        <v>10250</v>
      </c>
      <c r="P13" s="5">
        <v>8100</v>
      </c>
      <c r="Q13" s="44">
        <f t="shared" si="0"/>
        <v>7290</v>
      </c>
      <c r="R13" s="1"/>
      <c r="S13" s="1"/>
      <c r="T13" s="1"/>
      <c r="U13" s="1"/>
    </row>
    <row r="14" spans="1:21" ht="12.75">
      <c r="A14" s="7" t="s">
        <v>11</v>
      </c>
      <c r="B14" s="48">
        <f>'Цены для граждан России и СНГ'!B16+'Цены для иностранных граждан'!$B$51</f>
        <v>2800</v>
      </c>
      <c r="C14" s="49"/>
      <c r="D14" s="5">
        <f>'Цены для граждан России и СНГ'!D16+'Цены для иностранных граждан'!$B$51</f>
        <v>4100</v>
      </c>
      <c r="E14" s="5">
        <f>'Цены для граждан России и СНГ'!E16+'Цены для иностранных граждан'!$B$51</f>
        <v>3600</v>
      </c>
      <c r="F14" s="5">
        <f>'Цены для граждан России и СНГ'!F16+'Цены для иностранных граждан'!$B$51</f>
        <v>4900</v>
      </c>
      <c r="G14" s="5">
        <f>'Цены для граждан России и СНГ'!G16+'Цены для иностранных граждан'!$B$51</f>
        <v>4250</v>
      </c>
      <c r="H14" s="5">
        <f>'Цены для граждан России и СНГ'!H16+'Цены для иностранных граждан'!$C$51</f>
        <v>5600</v>
      </c>
      <c r="I14" s="5">
        <f>'Цены для граждан России и СНГ'!I16+'Цены для иностранных граждан'!$C$51</f>
        <v>4900</v>
      </c>
      <c r="J14" s="5">
        <f>'Цены для граждан России и СНГ'!J16+'Цены для иностранных граждан'!$G$51</f>
        <v>8100</v>
      </c>
      <c r="K14" s="5">
        <f>'Цены для граждан России и СНГ'!K16+'Цены для иностранных граждан'!$G$51</f>
        <v>7000</v>
      </c>
      <c r="L14" s="5">
        <f>'Цены для граждан России и СНГ'!J16+'Цены для иностранных граждан'!$D$51</f>
        <v>8600</v>
      </c>
      <c r="M14" s="5">
        <f>'Цены для граждан России и СНГ'!K16+'Цены для иностранных граждан'!$D$51</f>
        <v>7500</v>
      </c>
      <c r="N14" s="5">
        <f>'Цены для граждан России и СНГ'!L16+'Цены для иностранных граждан'!$D$51</f>
        <v>9400</v>
      </c>
      <c r="O14" s="5">
        <f>'Цены для граждан России и СНГ'!M16+'Цены для иностранных граждан'!$D$51</f>
        <v>8200</v>
      </c>
      <c r="P14" s="5">
        <v>5550</v>
      </c>
      <c r="Q14" s="44">
        <f t="shared" si="0"/>
        <v>4995</v>
      </c>
      <c r="R14" s="1"/>
      <c r="S14" s="1"/>
      <c r="T14" s="1"/>
      <c r="U14" s="1"/>
    </row>
    <row r="15" spans="1:19" ht="12.75">
      <c r="A15" s="9" t="s">
        <v>12</v>
      </c>
      <c r="B15" s="47">
        <v>1100</v>
      </c>
      <c r="C15" s="47"/>
      <c r="D15" s="47"/>
      <c r="E15" s="47"/>
      <c r="F15" s="47"/>
      <c r="G15" s="47"/>
      <c r="H15" s="47"/>
      <c r="I15" s="47"/>
      <c r="J15" s="47">
        <v>2600</v>
      </c>
      <c r="K15" s="47"/>
      <c r="L15" s="47"/>
      <c r="M15" s="47"/>
      <c r="N15" s="47"/>
      <c r="O15" s="47"/>
      <c r="P15" s="37"/>
      <c r="Q15" s="43"/>
      <c r="R15" s="1"/>
      <c r="S15" s="1"/>
    </row>
    <row r="16" spans="1:19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"/>
      <c r="M16" s="6"/>
      <c r="N16" s="6"/>
      <c r="O16" s="6"/>
      <c r="P16" s="1"/>
      <c r="Q16" s="1"/>
      <c r="R16" s="1"/>
      <c r="S16" s="1"/>
    </row>
    <row r="17" spans="1:19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6"/>
      <c r="M17" s="6"/>
      <c r="N17" s="6"/>
      <c r="O17" s="6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35" t="s">
        <v>47</v>
      </c>
      <c r="B19" s="35"/>
      <c r="C19" s="35"/>
      <c r="D19" s="35"/>
      <c r="E19" s="35"/>
      <c r="F19" s="3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>
      <c r="A20" s="35"/>
      <c r="B20" s="35" t="s">
        <v>51</v>
      </c>
      <c r="C20" s="35"/>
      <c r="D20" s="35"/>
      <c r="E20" s="35"/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1" ht="12.75">
      <c r="A22" s="58" t="s">
        <v>1</v>
      </c>
      <c r="B22" s="60" t="s">
        <v>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ht="24" customHeight="1">
      <c r="A23" s="58"/>
      <c r="B23" s="52" t="s">
        <v>35</v>
      </c>
      <c r="C23" s="53"/>
      <c r="D23" s="69" t="s">
        <v>56</v>
      </c>
      <c r="E23" s="70"/>
      <c r="F23" s="52" t="s">
        <v>55</v>
      </c>
      <c r="G23" s="53"/>
      <c r="H23" s="52" t="s">
        <v>46</v>
      </c>
      <c r="I23" s="53"/>
      <c r="J23" s="52" t="s">
        <v>41</v>
      </c>
      <c r="K23" s="53"/>
      <c r="L23" s="52" t="s">
        <v>39</v>
      </c>
      <c r="M23" s="53"/>
      <c r="N23" s="52" t="s">
        <v>42</v>
      </c>
      <c r="O23" s="53"/>
      <c r="P23" s="52" t="s">
        <v>43</v>
      </c>
      <c r="Q23" s="53"/>
      <c r="R23" s="52" t="s">
        <v>44</v>
      </c>
      <c r="S23" s="53"/>
      <c r="T23" s="52" t="s">
        <v>45</v>
      </c>
      <c r="U23" s="53"/>
    </row>
    <row r="24" spans="1:21" ht="14.25" customHeight="1">
      <c r="A24" s="59"/>
      <c r="B24" s="2" t="s">
        <v>3</v>
      </c>
      <c r="C24" s="3" t="s">
        <v>4</v>
      </c>
      <c r="D24" s="2" t="s">
        <v>3</v>
      </c>
      <c r="E24" s="3" t="s">
        <v>4</v>
      </c>
      <c r="F24" s="2" t="s">
        <v>3</v>
      </c>
      <c r="G24" s="3" t="s">
        <v>4</v>
      </c>
      <c r="H24" s="2" t="s">
        <v>3</v>
      </c>
      <c r="I24" s="3" t="s">
        <v>4</v>
      </c>
      <c r="J24" s="2" t="s">
        <v>3</v>
      </c>
      <c r="K24" s="3" t="s">
        <v>4</v>
      </c>
      <c r="L24" s="2" t="s">
        <v>3</v>
      </c>
      <c r="M24" s="3" t="s">
        <v>4</v>
      </c>
      <c r="N24" s="2" t="s">
        <v>3</v>
      </c>
      <c r="O24" s="3" t="s">
        <v>4</v>
      </c>
      <c r="P24" s="2" t="s">
        <v>3</v>
      </c>
      <c r="Q24" s="3" t="s">
        <v>4</v>
      </c>
      <c r="R24" s="2" t="s">
        <v>3</v>
      </c>
      <c r="S24" s="3" t="s">
        <v>4</v>
      </c>
      <c r="T24" s="2" t="s">
        <v>3</v>
      </c>
      <c r="U24" s="3" t="s">
        <v>4</v>
      </c>
    </row>
    <row r="25" spans="1:21" ht="12.75">
      <c r="A25" s="4" t="s">
        <v>54</v>
      </c>
      <c r="B25" s="48">
        <v>9000</v>
      </c>
      <c r="C25" s="49"/>
      <c r="D25" s="48">
        <v>11100</v>
      </c>
      <c r="E25" s="50"/>
      <c r="F25" s="48">
        <f>'Цены для граждан России и СНГ'!D27+'Цены для иностранных граждан'!$B$51</f>
        <v>11800</v>
      </c>
      <c r="G25" s="49"/>
      <c r="H25" s="48">
        <v>12500</v>
      </c>
      <c r="I25" s="50"/>
      <c r="J25" s="48">
        <v>17800</v>
      </c>
      <c r="K25" s="50"/>
      <c r="L25" s="48">
        <v>18800</v>
      </c>
      <c r="M25" s="50"/>
      <c r="N25" s="48">
        <v>23400</v>
      </c>
      <c r="O25" s="50"/>
      <c r="P25" s="48">
        <v>26000</v>
      </c>
      <c r="Q25" s="50"/>
      <c r="R25" s="48">
        <v>27700</v>
      </c>
      <c r="S25" s="50"/>
      <c r="T25" s="48">
        <v>69500</v>
      </c>
      <c r="U25" s="50"/>
    </row>
    <row r="26" spans="1:21" ht="12.75">
      <c r="A26" s="7" t="s">
        <v>5</v>
      </c>
      <c r="B26" s="5">
        <f>'Цены для граждан России и СНГ'!B28+'Цены для иностранных граждан'!$B$51</f>
        <v>7600</v>
      </c>
      <c r="C26" s="5">
        <f>'Цены для граждан России и СНГ'!C28+'Цены для иностранных граждан'!$B$51</f>
        <v>6550</v>
      </c>
      <c r="D26" s="5">
        <v>9200</v>
      </c>
      <c r="E26" s="5">
        <v>7800</v>
      </c>
      <c r="F26" s="5">
        <f>'Цены для граждан России и СНГ'!D28+'Цены для иностранных граждан'!$B$51</f>
        <v>9900</v>
      </c>
      <c r="G26" s="5">
        <f>'Цены для граждан России и СНГ'!E28+'Цены для иностранных граждан'!$B$51</f>
        <v>8500</v>
      </c>
      <c r="H26" s="5">
        <f>'Цены для граждан России и СНГ'!F28+$C$51</f>
        <v>10600</v>
      </c>
      <c r="I26" s="5">
        <f>'Цены для граждан России и СНГ'!G28+$C$51</f>
        <v>9150</v>
      </c>
      <c r="J26" s="5">
        <f>'Цены для граждан России и СНГ'!H28+'Цены для иностранных граждан'!$J$51</f>
        <v>14900</v>
      </c>
      <c r="K26" s="5">
        <f>'Цены для граждан России и СНГ'!I28+'Цены для иностранных граждан'!$J$51</f>
        <v>12850</v>
      </c>
      <c r="L26" s="5">
        <f>'Цены для граждан России и СНГ'!J28+'Цены для иностранных граждан'!$F$51</f>
        <v>16000</v>
      </c>
      <c r="M26" s="5">
        <f>'Цены для граждан России и СНГ'!K28+'Цены для иностранных граждан'!$F$51</f>
        <v>13850</v>
      </c>
      <c r="N26" s="5">
        <f>'Цены для граждан России и СНГ'!L28+'Цены для иностранных граждан'!$F$51</f>
        <v>19600</v>
      </c>
      <c r="O26" s="5">
        <f>'Цены для граждан России и СНГ'!M28+'Цены для иностранных граждан'!$F$51</f>
        <v>16900</v>
      </c>
      <c r="P26" s="5">
        <f>'Цены для граждан России и СНГ'!N28+'Цены для иностранных граждан'!$F$51</f>
        <v>21700</v>
      </c>
      <c r="Q26" s="5">
        <f>'Цены для граждан России и СНГ'!O28+'Цены для иностранных граждан'!$F$51</f>
        <v>18650</v>
      </c>
      <c r="R26" s="5">
        <f>'Цены для граждан России и СНГ'!P28+'Цены для иностранных граждан'!$F$51</f>
        <v>23200</v>
      </c>
      <c r="S26" s="5">
        <f>'Цены для граждан России и СНГ'!Q28+'Цены для иностранных граждан'!$F$51</f>
        <v>19950</v>
      </c>
      <c r="T26" s="5">
        <f>'Цены для граждан России и СНГ'!R28+'Цены для иностранных граждан'!$I$51</f>
        <v>58200</v>
      </c>
      <c r="U26" s="5">
        <f>'Цены для граждан России и СНГ'!S28+'Цены для иностранных граждан'!$I$51</f>
        <v>50150</v>
      </c>
    </row>
    <row r="27" spans="1:21" ht="12.75">
      <c r="A27" s="7" t="s">
        <v>6</v>
      </c>
      <c r="B27" s="5">
        <f>'Цены для граждан России и СНГ'!B29+'Цены для иностранных граждан'!$B$51</f>
        <v>7300</v>
      </c>
      <c r="C27" s="5">
        <f>'Цены для граждан России и СНГ'!C29+'Цены для иностранных граждан'!$B$51</f>
        <v>6300</v>
      </c>
      <c r="D27" s="5">
        <v>8800</v>
      </c>
      <c r="E27" s="5">
        <v>7450</v>
      </c>
      <c r="F27" s="5">
        <f>'Цены для граждан России и СНГ'!D29+'Цены для иностранных граждан'!$B$51</f>
        <v>9500</v>
      </c>
      <c r="G27" s="5">
        <f>'Цены для граждан России и СНГ'!E29+'Цены для иностранных граждан'!$B$51</f>
        <v>8200</v>
      </c>
      <c r="H27" s="5">
        <f>'Цены для граждан России и СНГ'!F29+$C$51</f>
        <v>10200</v>
      </c>
      <c r="I27" s="5">
        <f>'Цены для граждан России и СНГ'!G29+$C$51</f>
        <v>8800</v>
      </c>
      <c r="J27" s="5">
        <f>'Цены для граждан России и СНГ'!H29+'Цены для иностранных граждан'!$J$51</f>
        <v>14200</v>
      </c>
      <c r="K27" s="5">
        <f>'Цены для граждан России и СНГ'!I29+'Цены для иностранных граждан'!$J$51</f>
        <v>12250</v>
      </c>
      <c r="L27" s="5">
        <f>'Цены для граждан России и СНГ'!J29+'Цены для иностранных граждан'!$F$51</f>
        <v>15300</v>
      </c>
      <c r="M27" s="5">
        <f>'Цены для граждан России и СНГ'!K29+'Цены для иностранных граждан'!$F$51</f>
        <v>13250</v>
      </c>
      <c r="N27" s="5">
        <f>'Цены для граждан России и СНГ'!L29+'Цены для иностранных граждан'!$F$51</f>
        <v>18800</v>
      </c>
      <c r="O27" s="5">
        <f>'Цены для граждан России и СНГ'!M29+'Цены для иностранных граждан'!$F$51</f>
        <v>16200</v>
      </c>
      <c r="P27" s="5">
        <f>'Цены для граждан России и СНГ'!N29+'Цены для иностранных граждан'!$F$51</f>
        <v>20800</v>
      </c>
      <c r="Q27" s="5">
        <f>'Цены для граждан России и СНГ'!O29+'Цены для иностранных граждан'!$F$51</f>
        <v>17900</v>
      </c>
      <c r="R27" s="5">
        <f>'Цены для граждан России и СНГ'!P29+'Цены для иностранных граждан'!$F$51</f>
        <v>22200</v>
      </c>
      <c r="S27" s="5">
        <f>'Цены для граждан России и СНГ'!Q29+'Цены для иностранных граждан'!$F$51</f>
        <v>19100</v>
      </c>
      <c r="T27" s="5">
        <f>'Цены для граждан России и СНГ'!R29+'Цены для иностранных граждан'!$I$51</f>
        <v>55900</v>
      </c>
      <c r="U27" s="5">
        <f>'Цены для граждан России и СНГ'!S29+'Цены для иностранных граждан'!$I$51</f>
        <v>48200</v>
      </c>
    </row>
    <row r="28" spans="1:21" ht="12.75">
      <c r="A28" s="7" t="s">
        <v>7</v>
      </c>
      <c r="B28" s="5">
        <f>'Цены для граждан России и СНГ'!B30+'Цены для иностранных граждан'!$B$51</f>
        <v>7200</v>
      </c>
      <c r="C28" s="5">
        <f>'Цены для граждан России и СНГ'!C30+'Цены для иностранных граждан'!$B$51</f>
        <v>6250</v>
      </c>
      <c r="D28" s="5">
        <v>8600</v>
      </c>
      <c r="E28" s="5">
        <v>7300</v>
      </c>
      <c r="F28" s="5">
        <f>'Цены для граждан России и СНГ'!D30+'Цены для иностранных граждан'!$B$51</f>
        <v>9300</v>
      </c>
      <c r="G28" s="5">
        <f>'Цены для граждан России и СНГ'!E30+'Цены для иностранных граждан'!$B$51</f>
        <v>8000</v>
      </c>
      <c r="H28" s="5">
        <f>'Цены для граждан России и СНГ'!F30+$C$51</f>
        <v>10000</v>
      </c>
      <c r="I28" s="5">
        <f>'Цены для граждан России и СНГ'!G30+$C$51</f>
        <v>8650</v>
      </c>
      <c r="J28" s="5">
        <f>'Цены для граждан России и СНГ'!H30+'Цены для иностранных граждан'!$J$51</f>
        <v>14100</v>
      </c>
      <c r="K28" s="5">
        <f>'Цены для граждан России и СНГ'!I30+'Цены для иностранных граждан'!$J$51</f>
        <v>12150</v>
      </c>
      <c r="L28" s="5">
        <f>'Цены для граждан России и СНГ'!J30+'Цены для иностранных граждан'!$F$51</f>
        <v>15100</v>
      </c>
      <c r="M28" s="5">
        <f>'Цены для граждан России и СНГ'!K30+'Цены для иностранных граждан'!$F$51</f>
        <v>13050</v>
      </c>
      <c r="N28" s="5">
        <f>'Цены для граждан России и СНГ'!L30+'Цены для иностранных граждан'!$F$51</f>
        <v>18500</v>
      </c>
      <c r="O28" s="5">
        <f>'Цены для граждан России и СНГ'!M30+'Цены для иностранных граждан'!$F$51</f>
        <v>15950</v>
      </c>
      <c r="P28" s="5">
        <f>'Цены для граждан России и СНГ'!N30+'Цены для иностранных граждан'!$F$51</f>
        <v>20600</v>
      </c>
      <c r="Q28" s="5">
        <f>'Цены для граждан России и СНГ'!O30+'Цены для иностранных граждан'!$F$51</f>
        <v>17750</v>
      </c>
      <c r="R28" s="5">
        <f>'Цены для граждан России и СНГ'!P30+'Цены для иностранных граждан'!$F$51</f>
        <v>21900</v>
      </c>
      <c r="S28" s="5">
        <f>'Цены для граждан России и СНГ'!Q30+'Цены для иностранных граждан'!$F$51</f>
        <v>18850</v>
      </c>
      <c r="T28" s="5">
        <f>'Цены для граждан России и СНГ'!R30+'Цены для иностранных граждан'!$I$51</f>
        <v>55200</v>
      </c>
      <c r="U28" s="5">
        <f>'Цены для граждан России и СНГ'!S30+'Цены для иностранных граждан'!$I$51</f>
        <v>47600</v>
      </c>
    </row>
    <row r="29" spans="1:21" ht="12.75">
      <c r="A29" s="7" t="s">
        <v>8</v>
      </c>
      <c r="B29" s="5">
        <f>'Цены для граждан России и СНГ'!B31+'Цены для иностранных граждан'!$B$51</f>
        <v>6800</v>
      </c>
      <c r="C29" s="5">
        <f>'Цены для граждан России и СНГ'!C31+'Цены для иностранных граждан'!$B$51</f>
        <v>5900</v>
      </c>
      <c r="D29" s="5">
        <v>8200</v>
      </c>
      <c r="E29" s="5">
        <v>6950</v>
      </c>
      <c r="F29" s="5">
        <f>'Цены для граждан России и СНГ'!D31+'Цены для иностранных граждан'!$B$51</f>
        <v>8900</v>
      </c>
      <c r="G29" s="5">
        <f>'Цены для граждан России и СНГ'!E31+'Цены для иностранных граждан'!$B$51</f>
        <v>7650</v>
      </c>
      <c r="H29" s="5">
        <f>'Цены для граждан России и СНГ'!F31+$C$51</f>
        <v>9600</v>
      </c>
      <c r="I29" s="5">
        <f>'Цены для граждан России и СНГ'!G31+$C$51</f>
        <v>8300</v>
      </c>
      <c r="J29" s="5">
        <f>'Цены для граждан России и СНГ'!H31+'Цены для иностранных граждан'!$J$51</f>
        <v>13400</v>
      </c>
      <c r="K29" s="5">
        <f>'Цены для граждан России и СНГ'!I31+'Цены для иностранных граждан'!$J$51</f>
        <v>11550</v>
      </c>
      <c r="L29" s="5">
        <f>'Цены для граждан России и СНГ'!J31+'Цены для иностранных граждан'!$F$51</f>
        <v>14400</v>
      </c>
      <c r="M29" s="5">
        <f>'Цены для граждан России и СНГ'!K31+'Цены для иностранных граждан'!$F$51</f>
        <v>12450</v>
      </c>
      <c r="N29" s="5">
        <f>'Цены для граждан России и СНГ'!L31+'Цены для иностранных граждан'!$F$51</f>
        <v>17600</v>
      </c>
      <c r="O29" s="5">
        <f>'Цены для граждан России и СНГ'!M31+'Цены для иностранных граждан'!$F$51</f>
        <v>15200</v>
      </c>
      <c r="P29" s="5">
        <f>'Цены для граждан России и СНГ'!N31+'Цены для иностранных граждан'!$F$51</f>
        <v>19500</v>
      </c>
      <c r="Q29" s="5">
        <f>'Цены для граждан России и СНГ'!O31+'Цены для иностранных граждан'!$F$51</f>
        <v>16800</v>
      </c>
      <c r="R29" s="5">
        <f>'Цены для граждан России и СНГ'!P31+'Цены для иностранных граждан'!$F$51</f>
        <v>20800</v>
      </c>
      <c r="S29" s="5">
        <f>'Цены для граждан России и СНГ'!Q31+'Цены для иностранных граждан'!$F$51</f>
        <v>17900</v>
      </c>
      <c r="T29" s="5">
        <f>'Цены для граждан России и СНГ'!R31+'Цены для иностранных граждан'!$I$51</f>
        <v>52400</v>
      </c>
      <c r="U29" s="5">
        <f>'Цены для граждан России и СНГ'!S31+'Цены для иностранных граждан'!$I$51</f>
        <v>45250</v>
      </c>
    </row>
    <row r="30" spans="1:21" ht="24.75" customHeight="1">
      <c r="A30" s="8" t="s">
        <v>9</v>
      </c>
      <c r="B30" s="5">
        <f>'Цены для граждан России и СНГ'!B32+'Цены для иностранных граждан'!$B$51</f>
        <v>6300</v>
      </c>
      <c r="C30" s="5">
        <f>'Цены для граждан России и СНГ'!C32+'Цены для иностранных граждан'!$B$51</f>
        <v>5450</v>
      </c>
      <c r="D30" s="5">
        <v>7500</v>
      </c>
      <c r="E30" s="5">
        <v>6400</v>
      </c>
      <c r="F30" s="5">
        <f>'Цены для граждан России и СНГ'!D32+'Цены для иностранных граждан'!$B$51</f>
        <v>8200</v>
      </c>
      <c r="G30" s="5">
        <f>'Цены для граждан России и СНГ'!E32+'Цены для иностранных граждан'!$B$51</f>
        <v>7100</v>
      </c>
      <c r="H30" s="5">
        <f>'Цены для граждан России и СНГ'!F32+$C$51</f>
        <v>8900</v>
      </c>
      <c r="I30" s="5">
        <f>'Цены для граждан России и СНГ'!G32+$C$51</f>
        <v>7700</v>
      </c>
      <c r="J30" s="5">
        <f>'Цены для граждан России и СНГ'!H32+'Цены для иностранных граждан'!$J$51</f>
        <v>12300</v>
      </c>
      <c r="K30" s="5">
        <f>'Цены для граждан России и СНГ'!I32+'Цены для иностранных граждан'!$J$51</f>
        <v>10600</v>
      </c>
      <c r="L30" s="5">
        <f>'Цены для граждан России и СНГ'!J32+'Цены для иностранных граждан'!$F$51</f>
        <v>13300</v>
      </c>
      <c r="M30" s="5">
        <f>'Цены для граждан России и СНГ'!K32+'Цены для иностранных граждан'!$F$51</f>
        <v>11550</v>
      </c>
      <c r="N30" s="5">
        <f>'Цены для граждан России и СНГ'!L32+'Цены для иностранных граждан'!$F$51</f>
        <v>16200</v>
      </c>
      <c r="O30" s="5">
        <f>'Цены для граждан России и СНГ'!M32+'Цены для иностранных граждан'!$F$51</f>
        <v>14000</v>
      </c>
      <c r="P30" s="5">
        <f>'Цены для граждан России и СНГ'!N32+'Цены для иностранных граждан'!$F$51</f>
        <v>18000</v>
      </c>
      <c r="Q30" s="5">
        <f>'Цены для граждан России и СНГ'!O32+'Цены для иностранных граждан'!$F$51</f>
        <v>15550</v>
      </c>
      <c r="R30" s="5">
        <f>'Цены для граждан России и СНГ'!P32+'Цены для иностранных граждан'!$F$51</f>
        <v>19200</v>
      </c>
      <c r="S30" s="5">
        <f>'Цены для граждан России и СНГ'!Q32+'Цены для иностранных граждан'!$F$51</f>
        <v>16550</v>
      </c>
      <c r="T30" s="5">
        <f>'Цены для граждан России и СНГ'!R32+'Цены для иностранных граждан'!$I$51</f>
        <v>48300</v>
      </c>
      <c r="U30" s="5">
        <f>'Цены для граждан России и СНГ'!S32+'Цены для иностранных граждан'!$I$51</f>
        <v>41750</v>
      </c>
    </row>
    <row r="31" spans="1:21" ht="22.5" customHeight="1">
      <c r="A31" s="8" t="s">
        <v>10</v>
      </c>
      <c r="B31" s="5">
        <f>'Цены для граждан России и СНГ'!B33+'Цены для иностранных граждан'!$B$51</f>
        <v>6200</v>
      </c>
      <c r="C31" s="5">
        <f>'Цены для граждан России и СНГ'!C33+'Цены для иностранных граждан'!$B$51</f>
        <v>5400</v>
      </c>
      <c r="D31" s="5">
        <v>7300</v>
      </c>
      <c r="E31" s="5">
        <v>6200</v>
      </c>
      <c r="F31" s="5">
        <f>'Цены для граждан России и СНГ'!D33+'Цены для иностранных граждан'!$B$51</f>
        <v>8000</v>
      </c>
      <c r="G31" s="5">
        <f>'Цены для граждан России и СНГ'!E33+'Цены для иностранных граждан'!$B$51</f>
        <v>6900</v>
      </c>
      <c r="H31" s="5">
        <f>'Цены для граждан России и СНГ'!F33+$C$51</f>
        <v>8700</v>
      </c>
      <c r="I31" s="5">
        <f>'Цены для граждан России и СНГ'!G33+$C$51</f>
        <v>7550</v>
      </c>
      <c r="J31" s="5">
        <f>'Цены для граждан России и СНГ'!H33+'Цены для иностранных граждан'!$J$51</f>
        <v>12100</v>
      </c>
      <c r="K31" s="5">
        <f>'Цены для граждан России и СНГ'!I33+'Цены для иностранных граждан'!$J$51</f>
        <v>10450</v>
      </c>
      <c r="L31" s="5">
        <f>'Цены для граждан России и СНГ'!J33+'Цены для иностранных граждан'!$F$51</f>
        <v>13000</v>
      </c>
      <c r="M31" s="5">
        <f>'Цены для граждан России и СНГ'!K33+'Цены для иностранных граждан'!$F$51</f>
        <v>11300</v>
      </c>
      <c r="N31" s="5">
        <f>'Цены для граждан России и СНГ'!L33+'Цены для иностранных граждан'!$F$51</f>
        <v>15900</v>
      </c>
      <c r="O31" s="5">
        <f>'Цены для граждан России и СНГ'!M33+'Цены для иностранных граждан'!$F$51</f>
        <v>13750</v>
      </c>
      <c r="P31" s="5">
        <f>'Цены для граждан России и СНГ'!N33+'Цены для иностранных граждан'!$F$51</f>
        <v>17600</v>
      </c>
      <c r="Q31" s="5">
        <f>'Цены для граждан России и СНГ'!O33+'Цены для иностранных граждан'!$F$51</f>
        <v>15200</v>
      </c>
      <c r="R31" s="5">
        <f>'Цены для граждан России и СНГ'!P33+'Цены для иностранных граждан'!$F$51</f>
        <v>18800</v>
      </c>
      <c r="S31" s="5">
        <f>'Цены для граждан России и СНГ'!Q33+'Цены для иностранных граждан'!$F$51</f>
        <v>16200</v>
      </c>
      <c r="T31" s="5">
        <f>'Цены для граждан России и СНГ'!R33+'Цены для иностранных граждан'!$I$51</f>
        <v>47300</v>
      </c>
      <c r="U31" s="5">
        <f>'Цены для граждан России и СНГ'!S33+'Цены для иностранных граждан'!$I$51</f>
        <v>40900</v>
      </c>
    </row>
    <row r="32" spans="1:21" ht="12.75">
      <c r="A32" s="7" t="s">
        <v>11</v>
      </c>
      <c r="B32" s="5">
        <f>'Цены для граждан России и СНГ'!B34+'Цены для иностранных граждан'!$B$51</f>
        <v>4900</v>
      </c>
      <c r="C32" s="5">
        <f>'Цены для граждан России и СНГ'!C34+'Цены для иностранных граждан'!$B$51</f>
        <v>4250</v>
      </c>
      <c r="D32" s="5">
        <v>5700</v>
      </c>
      <c r="E32" s="5">
        <v>4850</v>
      </c>
      <c r="F32" s="5">
        <f>'Цены для граждан России и СНГ'!D34+'Цены для иностранных граждан'!$B$51</f>
        <v>6400</v>
      </c>
      <c r="G32" s="5">
        <f>'Цены для граждан России и СНГ'!E34+'Цены для иностранных граждан'!$B$51</f>
        <v>5550</v>
      </c>
      <c r="H32" s="5">
        <f>'Цены для граждан России и СНГ'!F34+$C$51</f>
        <v>7100</v>
      </c>
      <c r="I32" s="5">
        <f>'Цены для граждан России и СНГ'!G34+$C$51</f>
        <v>6150</v>
      </c>
      <c r="J32" s="5">
        <f>'Цены для граждан России и СНГ'!H34+'Цены для иностранных граждан'!$J$51</f>
        <v>9600</v>
      </c>
      <c r="K32" s="5">
        <f>'Цены для граждан России и СНГ'!I34+'Цены для иностранных граждан'!$J$51</f>
        <v>8350</v>
      </c>
      <c r="L32" s="5">
        <f>'Цены для граждан России и СНГ'!J34+'Цены для иностранных граждан'!$F$51</f>
        <v>10400</v>
      </c>
      <c r="M32" s="5">
        <f>'Цены для граждан России и СНГ'!K34+'Цены для иностранных граждан'!$F$51</f>
        <v>9050</v>
      </c>
      <c r="N32" s="5">
        <f>'Цены для граждан России и СНГ'!L34+'Цены для иностранных граждан'!$F$51</f>
        <v>12700</v>
      </c>
      <c r="O32" s="5">
        <f>'Цены для граждан России и СНГ'!M34+'Цены для иностранных граждан'!$F$51</f>
        <v>11000</v>
      </c>
      <c r="P32" s="5">
        <f>'Цены для граждан России и СНГ'!N34+'Цены для иностранных граждан'!$F$51</f>
        <v>14000</v>
      </c>
      <c r="Q32" s="5">
        <f>'Цены для граждан России и СНГ'!O34+'Цены для иностранных граждан'!$F$51</f>
        <v>12150</v>
      </c>
      <c r="R32" s="5">
        <f>'Цены для граждан России и СНГ'!P34+'Цены для иностранных граждан'!$F$51</f>
        <v>14900</v>
      </c>
      <c r="S32" s="5">
        <f>'Цены для граждан России и СНГ'!Q34+'Цены для иностранных граждан'!$F$51</f>
        <v>12900</v>
      </c>
      <c r="T32" s="5">
        <f>'Цены для граждан России и СНГ'!R34+'Цены для иностранных граждан'!$I$51</f>
        <v>37700</v>
      </c>
      <c r="U32" s="5">
        <f>'Цены для граждан России и СНГ'!S34+'Цены для иностранных граждан'!$I$51</f>
        <v>32750</v>
      </c>
    </row>
    <row r="33" spans="1:23" ht="12.75">
      <c r="A33" s="9" t="s">
        <v>12</v>
      </c>
      <c r="B33" s="48">
        <v>1100</v>
      </c>
      <c r="C33" s="51"/>
      <c r="D33" s="51"/>
      <c r="E33" s="51"/>
      <c r="F33" s="51"/>
      <c r="G33" s="51"/>
      <c r="H33" s="51"/>
      <c r="I33" s="49"/>
      <c r="J33" s="48">
        <v>1900</v>
      </c>
      <c r="K33" s="49"/>
      <c r="L33" s="48">
        <v>2600</v>
      </c>
      <c r="M33" s="49"/>
      <c r="N33" s="48">
        <v>3400</v>
      </c>
      <c r="O33" s="51"/>
      <c r="P33" s="51"/>
      <c r="Q33" s="49"/>
      <c r="R33" s="48">
        <v>4500</v>
      </c>
      <c r="S33" s="49"/>
      <c r="T33" s="68">
        <v>10500</v>
      </c>
      <c r="U33" s="68"/>
      <c r="V33" s="36"/>
      <c r="W33" s="36"/>
    </row>
    <row r="51" spans="2:10" ht="12.75">
      <c r="B51">
        <v>700</v>
      </c>
      <c r="C51">
        <v>900</v>
      </c>
      <c r="D51">
        <v>1300</v>
      </c>
      <c r="E51">
        <v>1900</v>
      </c>
      <c r="F51">
        <v>1500</v>
      </c>
      <c r="G51">
        <v>800</v>
      </c>
      <c r="H51">
        <v>1500</v>
      </c>
      <c r="I51">
        <v>4600</v>
      </c>
      <c r="J51">
        <v>1100</v>
      </c>
    </row>
  </sheetData>
  <sheetProtection/>
  <mergeCells count="55">
    <mergeCell ref="B33:I33"/>
    <mergeCell ref="R23:S23"/>
    <mergeCell ref="B25:C25"/>
    <mergeCell ref="F25:G25"/>
    <mergeCell ref="H25:I25"/>
    <mergeCell ref="D25:E25"/>
    <mergeCell ref="R33:S33"/>
    <mergeCell ref="P25:Q25"/>
    <mergeCell ref="R25:S25"/>
    <mergeCell ref="J25:K25"/>
    <mergeCell ref="L25:M25"/>
    <mergeCell ref="N25:O25"/>
    <mergeCell ref="B10:C10"/>
    <mergeCell ref="B11:C11"/>
    <mergeCell ref="J15:O15"/>
    <mergeCell ref="A4:A6"/>
    <mergeCell ref="B5:C5"/>
    <mergeCell ref="D5:E5"/>
    <mergeCell ref="F5:G5"/>
    <mergeCell ref="L7:M7"/>
    <mergeCell ref="N7:O7"/>
    <mergeCell ref="H5:I5"/>
    <mergeCell ref="L5:M5"/>
    <mergeCell ref="N5:O5"/>
    <mergeCell ref="J5:K5"/>
    <mergeCell ref="D7:E7"/>
    <mergeCell ref="F7:G7"/>
    <mergeCell ref="H7:I7"/>
    <mergeCell ref="A22:A24"/>
    <mergeCell ref="B23:C23"/>
    <mergeCell ref="F23:G23"/>
    <mergeCell ref="H23:I23"/>
    <mergeCell ref="D23:E23"/>
    <mergeCell ref="B22:U22"/>
    <mergeCell ref="J23:K23"/>
    <mergeCell ref="T23:U23"/>
    <mergeCell ref="T33:U33"/>
    <mergeCell ref="J33:K33"/>
    <mergeCell ref="L33:M33"/>
    <mergeCell ref="N33:Q33"/>
    <mergeCell ref="P7:Q7"/>
    <mergeCell ref="T25:U25"/>
    <mergeCell ref="L23:M23"/>
    <mergeCell ref="N23:O23"/>
    <mergeCell ref="P23:Q23"/>
    <mergeCell ref="B4:Q4"/>
    <mergeCell ref="J7:K7"/>
    <mergeCell ref="B15:I15"/>
    <mergeCell ref="B12:C12"/>
    <mergeCell ref="B13:C13"/>
    <mergeCell ref="B14:C14"/>
    <mergeCell ref="B8:C8"/>
    <mergeCell ref="B9:C9"/>
    <mergeCell ref="P5:Q5"/>
    <mergeCell ref="B7:C7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user1012</dc:creator>
  <cp:keywords/>
  <dc:description/>
  <cp:lastModifiedBy>Steef</cp:lastModifiedBy>
  <cp:lastPrinted>2008-02-11T09:31:34Z</cp:lastPrinted>
  <dcterms:created xsi:type="dcterms:W3CDTF">2007-10-30T08:44:18Z</dcterms:created>
  <dcterms:modified xsi:type="dcterms:W3CDTF">2010-06-10T12:22:58Z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